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bookViews>
    <workbookView xWindow="0" yWindow="0" windowWidth="28800" windowHeight="11385" tabRatio="545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seguridad'!$A$1:$H$32</definedName>
    <definedName name="_xlnm.Print_Area" localSheetId="0">'Nómina Personal de seguridad'!$A$1:$H$61</definedName>
    <definedName name="legal">#REF!</definedName>
    <definedName name="_xlnm.Print_Titles" localSheetId="0">'Nómina Personal de seguridad'!$1:$1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G33" i="1"/>
  <c r="F33" i="1"/>
  <c r="H32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3" i="1" l="1"/>
</calcChain>
</file>

<file path=xl/sharedStrings.xml><?xml version="1.0" encoding="utf-8"?>
<sst xmlns="http://schemas.openxmlformats.org/spreadsheetml/2006/main" count="205" uniqueCount="78">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</sst>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</font>
    <font>
      <b/>
      <sz val="10"/>
      <color rgb="FF000000"/>
      <name val="Futura PT Book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1" displayName="Tabla1" ref="A1:H33" totalsRowCount="1" headerRowDxfId="21" dataDxfId="19" totalsRowDxfId="17" headerRowBorderDxfId="20" tableBorderDxfId="18" totalsRowBorderDxfId="16">
  <autoFilter ref="A1:H32"/>
  <tableColumns count="8">
    <tableColumn id="1" name="NO" totalsRowLabel="Total" dataDxfId="15" totalsRowDxfId="14"/>
    <tableColumn id="2" name="CARGO" dataDxfId="13" totalsRowDxfId="12"/>
    <tableColumn id="3" name="SEDE" dataDxfId="11" totalsRowDxfId="10"/>
    <tableColumn id="4" name="ESTATUS" dataDxfId="9" totalsRowDxfId="8"/>
    <tableColumn id="5" name="SEXO" dataDxfId="7" totalsRowDxfId="6" dataCellStyle="Millares 2"/>
    <tableColumn id="6" name="SALARIO MENSUAL" totalsRowFunction="custom" dataDxfId="5" totalsRowDxfId="4">
      <totalsRowFormula>SUM(Tabla1[SALARIO MENSUAL])</totalsRowFormula>
    </tableColumn>
    <tableColumn id="7" name="TOTAL DESCUENTOS" totalsRowFunction="custom" dataDxfId="3" totalsRowDxfId="2">
      <totalsRowFormula>SUM(G2:G32)</totalsRowFormula>
    </tableColumn>
    <tableColumn id="8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8"/>
  <sheetViews>
    <sheetView tabSelected="1" view="pageLayout" zoomScale="85" zoomScaleNormal="115" zoomScaleSheetLayoutView="100" zoomScalePageLayoutView="85" workbookViewId="0">
      <selection activeCell="H46" sqref="H46"/>
    </sheetView>
  </sheetViews>
  <sheetFormatPr baseColWidth="10" defaultColWidth="14.42578125" defaultRowHeight="15" customHeight="1" x14ac:dyDescent="0.2"/>
  <cols>
    <col min="1" max="1" width="5.140625" style="1" customWidth="1"/>
    <col min="2" max="3" width="38.85546875" style="1" customWidth="1"/>
    <col min="4" max="4" width="8.5703125" style="1" customWidth="1"/>
    <col min="5" max="5" width="5.28515625" style="1" customWidth="1"/>
    <col min="6" max="8" width="22.7109375" style="1" customWidth="1"/>
    <col min="9" max="16384" width="14.42578125" style="1"/>
  </cols>
  <sheetData>
    <row r="1" spans="1:8" ht="40.9" customHeight="1" x14ac:dyDescent="0.2">
      <c r="A1" s="25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6">
        <v>1</v>
      </c>
      <c r="B2" s="27" t="s">
        <v>14</v>
      </c>
      <c r="C2" s="27" t="s">
        <v>18</v>
      </c>
      <c r="D2" s="28" t="s">
        <v>8</v>
      </c>
      <c r="E2" s="29" t="s">
        <v>9</v>
      </c>
      <c r="F2" s="41">
        <v>85000</v>
      </c>
      <c r="G2" s="41"/>
      <c r="H2" s="42">
        <f>Tabla1[[#This Row],[SALARIO MENSUAL]]-Tabla1[[#This Row],[TOTAL DESCUENTOS]]</f>
        <v>85000</v>
      </c>
    </row>
    <row r="3" spans="1:8" ht="31.5" customHeight="1" x14ac:dyDescent="0.2">
      <c r="A3" s="26">
        <v>2</v>
      </c>
      <c r="B3" s="27" t="s">
        <v>11</v>
      </c>
      <c r="C3" s="27" t="s">
        <v>18</v>
      </c>
      <c r="D3" s="28" t="s">
        <v>8</v>
      </c>
      <c r="E3" s="30" t="s">
        <v>9</v>
      </c>
      <c r="F3" s="41">
        <v>54000</v>
      </c>
      <c r="G3" s="41">
        <v>1000</v>
      </c>
      <c r="H3" s="44">
        <f>Tabla1[[#This Row],[SALARIO MENSUAL]]-Tabla1[[#This Row],[TOTAL DESCUENTOS]]</f>
        <v>53000</v>
      </c>
    </row>
    <row r="4" spans="1:8" ht="31.5" customHeight="1" x14ac:dyDescent="0.2">
      <c r="A4" s="26">
        <v>3</v>
      </c>
      <c r="B4" s="27" t="s">
        <v>11</v>
      </c>
      <c r="C4" s="27" t="s">
        <v>18</v>
      </c>
      <c r="D4" s="28" t="s">
        <v>8</v>
      </c>
      <c r="E4" s="32" t="s">
        <v>9</v>
      </c>
      <c r="F4" s="45">
        <v>35000</v>
      </c>
      <c r="G4" s="41"/>
      <c r="H4" s="42">
        <f>Tabla1[[#This Row],[SALARIO MENSUAL]]-Tabla1[[#This Row],[TOTAL DESCUENTOS]]</f>
        <v>35000</v>
      </c>
    </row>
    <row r="5" spans="1:8" ht="31.5" customHeight="1" x14ac:dyDescent="0.2">
      <c r="A5" s="26">
        <v>4</v>
      </c>
      <c r="B5" s="31" t="s">
        <v>12</v>
      </c>
      <c r="C5" s="27" t="s">
        <v>18</v>
      </c>
      <c r="D5" s="28" t="s">
        <v>8</v>
      </c>
      <c r="E5" s="33" t="s">
        <v>10</v>
      </c>
      <c r="F5" s="43">
        <v>30000</v>
      </c>
      <c r="G5" s="41"/>
      <c r="H5" s="42">
        <f>Tabla1[[#This Row],[SALARIO MENSUAL]]-Tabla1[[#This Row],[TOTAL DESCUENTOS]]</f>
        <v>30000</v>
      </c>
    </row>
    <row r="6" spans="1:8" ht="31.5" customHeight="1" x14ac:dyDescent="0.2">
      <c r="A6" s="26">
        <v>5</v>
      </c>
      <c r="B6" s="31" t="s">
        <v>11</v>
      </c>
      <c r="C6" s="27" t="s">
        <v>18</v>
      </c>
      <c r="D6" s="28" t="s">
        <v>8</v>
      </c>
      <c r="E6" s="32" t="s">
        <v>9</v>
      </c>
      <c r="F6" s="45">
        <v>30000</v>
      </c>
      <c r="G6" s="41"/>
      <c r="H6" s="42">
        <f>Tabla1[[#This Row],[SALARIO MENSUAL]]-Tabla1[[#This Row],[TOTAL DESCUENTOS]]</f>
        <v>30000</v>
      </c>
    </row>
    <row r="7" spans="1:8" ht="31.5" customHeight="1" x14ac:dyDescent="0.2">
      <c r="A7" s="26">
        <v>6</v>
      </c>
      <c r="B7" s="27" t="s">
        <v>16</v>
      </c>
      <c r="C7" s="27" t="s">
        <v>18</v>
      </c>
      <c r="D7" s="28" t="s">
        <v>8</v>
      </c>
      <c r="E7" s="33" t="s">
        <v>9</v>
      </c>
      <c r="F7" s="41">
        <v>10000</v>
      </c>
      <c r="G7" s="41"/>
      <c r="H7" s="44">
        <f>Tabla1[[#This Row],[SALARIO MENSUAL]]-Tabla1[[#This Row],[TOTAL DESCUENTOS]]</f>
        <v>10000</v>
      </c>
    </row>
    <row r="8" spans="1:8" ht="31.5" customHeight="1" x14ac:dyDescent="0.2">
      <c r="A8" s="26">
        <v>7</v>
      </c>
      <c r="B8" s="27" t="s">
        <v>16</v>
      </c>
      <c r="C8" s="27" t="s">
        <v>18</v>
      </c>
      <c r="D8" s="28" t="s">
        <v>8</v>
      </c>
      <c r="E8" s="33" t="s">
        <v>9</v>
      </c>
      <c r="F8" s="41">
        <v>10000</v>
      </c>
      <c r="G8" s="41"/>
      <c r="H8" s="42">
        <f>Tabla1[[#This Row],[SALARIO MENSUAL]]-Tabla1[[#This Row],[TOTAL DESCUENTOS]]</f>
        <v>10000</v>
      </c>
    </row>
    <row r="9" spans="1:8" ht="31.5" customHeight="1" x14ac:dyDescent="0.2">
      <c r="A9" s="26">
        <v>8</v>
      </c>
      <c r="B9" s="31" t="s">
        <v>12</v>
      </c>
      <c r="C9" s="27" t="s">
        <v>18</v>
      </c>
      <c r="D9" s="28" t="s">
        <v>8</v>
      </c>
      <c r="E9" s="28" t="s">
        <v>9</v>
      </c>
      <c r="F9" s="45">
        <v>10000</v>
      </c>
      <c r="G9" s="41"/>
      <c r="H9" s="44">
        <f>Tabla1[[#This Row],[SALARIO MENSUAL]]-Tabla1[[#This Row],[TOTAL DESCUENTOS]]</f>
        <v>10000</v>
      </c>
    </row>
    <row r="10" spans="1:8" ht="31.5" customHeight="1" x14ac:dyDescent="0.2">
      <c r="A10" s="26">
        <v>9</v>
      </c>
      <c r="B10" s="34" t="s">
        <v>17</v>
      </c>
      <c r="C10" s="27" t="s">
        <v>18</v>
      </c>
      <c r="D10" s="28" t="s">
        <v>8</v>
      </c>
      <c r="E10" s="35" t="s">
        <v>9</v>
      </c>
      <c r="F10" s="41">
        <v>20000</v>
      </c>
      <c r="G10" s="41"/>
      <c r="H10" s="44">
        <f>Tabla1[[#This Row],[SALARIO MENSUAL]]-Tabla1[[#This Row],[TOTAL DESCUENTOS]]</f>
        <v>20000</v>
      </c>
    </row>
    <row r="11" spans="1:8" ht="31.5" customHeight="1" x14ac:dyDescent="0.2">
      <c r="A11" s="26">
        <v>10</v>
      </c>
      <c r="B11" s="27" t="s">
        <v>16</v>
      </c>
      <c r="C11" s="27" t="s">
        <v>18</v>
      </c>
      <c r="D11" s="28" t="s">
        <v>8</v>
      </c>
      <c r="E11" s="33" t="s">
        <v>9</v>
      </c>
      <c r="F11" s="41">
        <v>20000</v>
      </c>
      <c r="G11" s="41"/>
      <c r="H11" s="44">
        <f>Tabla1[[#This Row],[SALARIO MENSUAL]]-Tabla1[[#This Row],[TOTAL DESCUENTOS]]</f>
        <v>20000</v>
      </c>
    </row>
    <row r="12" spans="1:8" ht="31.5" customHeight="1" x14ac:dyDescent="0.2">
      <c r="A12" s="26">
        <v>11</v>
      </c>
      <c r="B12" s="31" t="s">
        <v>12</v>
      </c>
      <c r="C12" s="27" t="s">
        <v>18</v>
      </c>
      <c r="D12" s="28" t="s">
        <v>8</v>
      </c>
      <c r="E12" s="33" t="s">
        <v>10</v>
      </c>
      <c r="F12" s="43">
        <v>35000</v>
      </c>
      <c r="G12" s="41">
        <v>1500</v>
      </c>
      <c r="H12" s="44">
        <f>Tabla1[[#This Row],[SALARIO MENSUAL]]-Tabla1[[#This Row],[TOTAL DESCUENTOS]]</f>
        <v>33500</v>
      </c>
    </row>
    <row r="13" spans="1:8" ht="31.5" customHeight="1" x14ac:dyDescent="0.2">
      <c r="A13" s="26">
        <v>12</v>
      </c>
      <c r="B13" s="31" t="s">
        <v>12</v>
      </c>
      <c r="C13" s="27" t="s">
        <v>18</v>
      </c>
      <c r="D13" s="28" t="s">
        <v>8</v>
      </c>
      <c r="E13" s="28" t="s">
        <v>9</v>
      </c>
      <c r="F13" s="45">
        <v>30000</v>
      </c>
      <c r="G13" s="41"/>
      <c r="H13" s="44">
        <f>Tabla1[[#This Row],[SALARIO MENSUAL]]-Tabla1[[#This Row],[TOTAL DESCUENTOS]]</f>
        <v>30000</v>
      </c>
    </row>
    <row r="14" spans="1:8" ht="31.5" customHeight="1" x14ac:dyDescent="0.2">
      <c r="A14" s="26">
        <v>13</v>
      </c>
      <c r="B14" s="27" t="s">
        <v>16</v>
      </c>
      <c r="C14" s="27" t="s">
        <v>18</v>
      </c>
      <c r="D14" s="28" t="s">
        <v>8</v>
      </c>
      <c r="E14" s="32" t="s">
        <v>10</v>
      </c>
      <c r="F14" s="41">
        <v>15000</v>
      </c>
      <c r="G14" s="41"/>
      <c r="H14" s="44">
        <f>Tabla1[[#This Row],[SALARIO MENSUAL]]-Tabla1[[#This Row],[TOTAL DESCUENTOS]]</f>
        <v>15000</v>
      </c>
    </row>
    <row r="15" spans="1:8" ht="31.5" customHeight="1" x14ac:dyDescent="0.2">
      <c r="A15" s="26">
        <v>14</v>
      </c>
      <c r="B15" s="27" t="s">
        <v>16</v>
      </c>
      <c r="C15" s="27" t="s">
        <v>18</v>
      </c>
      <c r="D15" s="28" t="s">
        <v>8</v>
      </c>
      <c r="E15" s="33" t="s">
        <v>9</v>
      </c>
      <c r="F15" s="41">
        <v>5000</v>
      </c>
      <c r="G15" s="41"/>
      <c r="H15" s="42">
        <f>Tabla1[[#This Row],[SALARIO MENSUAL]]-Tabla1[[#This Row],[TOTAL DESCUENTOS]]</f>
        <v>5000</v>
      </c>
    </row>
    <row r="16" spans="1:8" ht="31.5" customHeight="1" x14ac:dyDescent="0.2">
      <c r="A16" s="26">
        <v>15</v>
      </c>
      <c r="B16" s="27" t="s">
        <v>16</v>
      </c>
      <c r="C16" s="27" t="s">
        <v>18</v>
      </c>
      <c r="D16" s="28" t="s">
        <v>8</v>
      </c>
      <c r="E16" s="33" t="s">
        <v>9</v>
      </c>
      <c r="F16" s="41">
        <v>3000</v>
      </c>
      <c r="G16" s="41"/>
      <c r="H16" s="44">
        <f>Tabla1[[#This Row],[SALARIO MENSUAL]]-Tabla1[[#This Row],[TOTAL DESCUENTOS]]</f>
        <v>3000</v>
      </c>
    </row>
    <row r="17" spans="1:8" ht="31.5" customHeight="1" x14ac:dyDescent="0.2">
      <c r="A17" s="26">
        <v>16</v>
      </c>
      <c r="B17" s="27" t="s">
        <v>16</v>
      </c>
      <c r="C17" s="27" t="s">
        <v>18</v>
      </c>
      <c r="D17" s="28" t="s">
        <v>8</v>
      </c>
      <c r="E17" s="33" t="s">
        <v>9</v>
      </c>
      <c r="F17" s="41">
        <v>15000</v>
      </c>
      <c r="G17" s="41"/>
      <c r="H17" s="42">
        <f>Tabla1[[#This Row],[SALARIO MENSUAL]]-Tabla1[[#This Row],[TOTAL DESCUENTOS]]</f>
        <v>15000</v>
      </c>
    </row>
    <row r="18" spans="1:8" ht="31.5" customHeight="1" x14ac:dyDescent="0.2">
      <c r="A18" s="26">
        <v>17</v>
      </c>
      <c r="B18" s="27" t="s">
        <v>16</v>
      </c>
      <c r="C18" s="27" t="s">
        <v>18</v>
      </c>
      <c r="D18" s="32" t="s">
        <v>8</v>
      </c>
      <c r="E18" s="33" t="s">
        <v>10</v>
      </c>
      <c r="F18" s="45">
        <v>15000</v>
      </c>
      <c r="G18" s="41"/>
      <c r="H18" s="46">
        <f>Tabla1[[#This Row],[SALARIO MENSUAL]]-Tabla1[[#This Row],[TOTAL DESCUENTOS]]</f>
        <v>15000</v>
      </c>
    </row>
    <row r="19" spans="1:8" ht="31.5" customHeight="1" x14ac:dyDescent="0.2">
      <c r="A19" s="26">
        <v>18</v>
      </c>
      <c r="B19" s="27" t="s">
        <v>16</v>
      </c>
      <c r="C19" s="31" t="s">
        <v>19</v>
      </c>
      <c r="D19" s="32" t="s">
        <v>8</v>
      </c>
      <c r="E19" s="33" t="s">
        <v>9</v>
      </c>
      <c r="F19" s="45">
        <v>15000</v>
      </c>
      <c r="G19" s="41"/>
      <c r="H19" s="46">
        <f>Tabla1[[#This Row],[SALARIO MENSUAL]]-Tabla1[[#This Row],[TOTAL DESCUENTOS]]</f>
        <v>15000</v>
      </c>
    </row>
    <row r="20" spans="1:8" ht="31.5" customHeight="1" x14ac:dyDescent="0.2">
      <c r="A20" s="26">
        <v>19</v>
      </c>
      <c r="B20" s="27" t="s">
        <v>16</v>
      </c>
      <c r="C20" s="31" t="s">
        <v>19</v>
      </c>
      <c r="D20" s="32" t="s">
        <v>8</v>
      </c>
      <c r="E20" s="33" t="s">
        <v>9</v>
      </c>
      <c r="F20" s="45">
        <v>12000</v>
      </c>
      <c r="G20" s="41"/>
      <c r="H20" s="46">
        <f>Tabla1[[#This Row],[SALARIO MENSUAL]]-Tabla1[[#This Row],[TOTAL DESCUENTOS]]</f>
        <v>12000</v>
      </c>
    </row>
    <row r="21" spans="1:8" ht="31.5" customHeight="1" x14ac:dyDescent="0.2">
      <c r="A21" s="26">
        <v>20</v>
      </c>
      <c r="B21" s="27" t="s">
        <v>16</v>
      </c>
      <c r="C21" s="31" t="s">
        <v>19</v>
      </c>
      <c r="D21" s="32" t="s">
        <v>8</v>
      </c>
      <c r="E21" s="33" t="s">
        <v>9</v>
      </c>
      <c r="F21" s="45">
        <v>10000</v>
      </c>
      <c r="G21" s="41"/>
      <c r="H21" s="46">
        <f>Tabla1[[#This Row],[SALARIO MENSUAL]]-Tabla1[[#This Row],[TOTAL DESCUENTOS]]</f>
        <v>10000</v>
      </c>
    </row>
    <row r="22" spans="1:8" ht="31.5" customHeight="1" x14ac:dyDescent="0.2">
      <c r="A22" s="26">
        <v>21</v>
      </c>
      <c r="B22" s="27" t="s">
        <v>16</v>
      </c>
      <c r="C22" s="31" t="s">
        <v>19</v>
      </c>
      <c r="D22" s="32" t="s">
        <v>8</v>
      </c>
      <c r="E22" s="33" t="s">
        <v>9</v>
      </c>
      <c r="F22" s="45">
        <v>10000</v>
      </c>
      <c r="G22" s="41"/>
      <c r="H22" s="46">
        <f>Tabla1[[#This Row],[SALARIO MENSUAL]]-Tabla1[[#This Row],[TOTAL DESCUENTOS]]</f>
        <v>10000</v>
      </c>
    </row>
    <row r="23" spans="1:8" ht="31.5" customHeight="1" x14ac:dyDescent="0.2">
      <c r="A23" s="26">
        <v>22</v>
      </c>
      <c r="B23" s="27" t="s">
        <v>16</v>
      </c>
      <c r="C23" s="31" t="s">
        <v>19</v>
      </c>
      <c r="D23" s="32" t="s">
        <v>8</v>
      </c>
      <c r="E23" s="33" t="s">
        <v>9</v>
      </c>
      <c r="F23" s="45">
        <v>10000</v>
      </c>
      <c r="G23" s="41"/>
      <c r="H23" s="46">
        <f>Tabla1[[#This Row],[SALARIO MENSUAL]]-Tabla1[[#This Row],[TOTAL DESCUENTOS]]</f>
        <v>10000</v>
      </c>
    </row>
    <row r="24" spans="1:8" ht="31.5" customHeight="1" x14ac:dyDescent="0.2">
      <c r="A24" s="26">
        <v>23</v>
      </c>
      <c r="B24" s="27" t="s">
        <v>16</v>
      </c>
      <c r="C24" s="31" t="s">
        <v>19</v>
      </c>
      <c r="D24" s="28" t="s">
        <v>8</v>
      </c>
      <c r="E24" s="33" t="s">
        <v>9</v>
      </c>
      <c r="F24" s="41">
        <v>10000</v>
      </c>
      <c r="G24" s="41"/>
      <c r="H24" s="44">
        <f>Tabla1[[#This Row],[SALARIO MENSUAL]]-Tabla1[[#This Row],[TOTAL DESCUENTOS]]</f>
        <v>10000</v>
      </c>
    </row>
    <row r="25" spans="1:8" ht="22.15" customHeight="1" x14ac:dyDescent="0.2">
      <c r="A25" s="26">
        <v>24</v>
      </c>
      <c r="B25" s="27" t="s">
        <v>16</v>
      </c>
      <c r="C25" s="31" t="s">
        <v>20</v>
      </c>
      <c r="D25" s="28" t="s">
        <v>8</v>
      </c>
      <c r="E25" s="33" t="s">
        <v>9</v>
      </c>
      <c r="F25" s="41">
        <v>12000</v>
      </c>
      <c r="G25" s="41"/>
      <c r="H25" s="44">
        <f>Tabla1[[#This Row],[SALARIO MENSUAL]]-Tabla1[[#This Row],[TOTAL DESCUENTOS]]</f>
        <v>12000</v>
      </c>
    </row>
    <row r="26" spans="1:8" ht="31.5" customHeight="1" x14ac:dyDescent="0.2">
      <c r="A26" s="26">
        <v>25</v>
      </c>
      <c r="B26" s="27" t="s">
        <v>16</v>
      </c>
      <c r="C26" s="31" t="s">
        <v>20</v>
      </c>
      <c r="D26" s="28" t="s">
        <v>8</v>
      </c>
      <c r="E26" s="32" t="s">
        <v>9</v>
      </c>
      <c r="F26" s="41">
        <v>10000</v>
      </c>
      <c r="G26" s="41"/>
      <c r="H26" s="44">
        <f>Tabla1[[#This Row],[SALARIO MENSUAL]]-Tabla1[[#This Row],[TOTAL DESCUENTOS]]</f>
        <v>10000</v>
      </c>
    </row>
    <row r="27" spans="1:8" ht="31.5" customHeight="1" x14ac:dyDescent="0.2">
      <c r="A27" s="26">
        <v>26</v>
      </c>
      <c r="B27" s="27" t="s">
        <v>16</v>
      </c>
      <c r="C27" s="31" t="s">
        <v>20</v>
      </c>
      <c r="D27" s="28" t="s">
        <v>8</v>
      </c>
      <c r="E27" s="37" t="s">
        <v>9</v>
      </c>
      <c r="F27" s="41">
        <v>10000</v>
      </c>
      <c r="G27" s="41"/>
      <c r="H27" s="44">
        <f>Tabla1[[#This Row],[SALARIO MENSUAL]]-Tabla1[[#This Row],[TOTAL DESCUENTOS]]</f>
        <v>10000</v>
      </c>
    </row>
    <row r="28" spans="1:8" ht="31.5" customHeight="1" x14ac:dyDescent="0.2">
      <c r="A28" s="26">
        <v>27</v>
      </c>
      <c r="B28" s="27" t="s">
        <v>16</v>
      </c>
      <c r="C28" s="38" t="s">
        <v>20</v>
      </c>
      <c r="D28" s="28" t="s">
        <v>8</v>
      </c>
      <c r="E28" s="32" t="s">
        <v>9</v>
      </c>
      <c r="F28" s="41">
        <v>8000</v>
      </c>
      <c r="G28" s="47"/>
      <c r="H28" s="44">
        <f>Tabla1[[#This Row],[SALARIO MENSUAL]]-Tabla1[[#This Row],[TOTAL DESCUENTOS]]</f>
        <v>8000</v>
      </c>
    </row>
    <row r="29" spans="1:8" ht="31.5" customHeight="1" x14ac:dyDescent="0.2">
      <c r="A29" s="26">
        <v>28</v>
      </c>
      <c r="B29" s="27" t="s">
        <v>16</v>
      </c>
      <c r="C29" s="38" t="s">
        <v>21</v>
      </c>
      <c r="D29" s="28" t="s">
        <v>8</v>
      </c>
      <c r="E29" s="32" t="s">
        <v>9</v>
      </c>
      <c r="F29" s="41">
        <v>10000</v>
      </c>
      <c r="G29" s="47"/>
      <c r="H29" s="44">
        <f>Tabla1[[#This Row],[SALARIO MENSUAL]]-Tabla1[[#This Row],[TOTAL DESCUENTOS]]</f>
        <v>10000</v>
      </c>
    </row>
    <row r="30" spans="1:8" ht="31.5" customHeight="1" x14ac:dyDescent="0.2">
      <c r="A30" s="26">
        <v>29</v>
      </c>
      <c r="B30" s="27" t="s">
        <v>16</v>
      </c>
      <c r="C30" s="38" t="s">
        <v>22</v>
      </c>
      <c r="D30" s="28" t="s">
        <v>8</v>
      </c>
      <c r="E30" s="33" t="s">
        <v>9</v>
      </c>
      <c r="F30" s="41">
        <v>10000</v>
      </c>
      <c r="G30" s="41"/>
      <c r="H30" s="44">
        <f>Tabla1[[#This Row],[SALARIO MENSUAL]]-Tabla1[[#This Row],[TOTAL DESCUENTOS]]</f>
        <v>10000</v>
      </c>
    </row>
    <row r="31" spans="1:8" ht="31.5" customHeight="1" x14ac:dyDescent="0.2">
      <c r="A31" s="26">
        <v>30</v>
      </c>
      <c r="B31" s="27" t="s">
        <v>16</v>
      </c>
      <c r="C31" s="39" t="s">
        <v>23</v>
      </c>
      <c r="D31" s="36" t="s">
        <v>8</v>
      </c>
      <c r="E31" s="40" t="s">
        <v>9</v>
      </c>
      <c r="F31" s="41">
        <v>10000</v>
      </c>
      <c r="G31" s="41"/>
      <c r="H31" s="44">
        <f>Tabla1[[#This Row],[SALARIO MENSUAL]]-Tabla1[[#This Row],[TOTAL DESCUENTOS]]</f>
        <v>10000</v>
      </c>
    </row>
    <row r="32" spans="1:8" ht="31.5" customHeight="1" x14ac:dyDescent="0.2">
      <c r="A32" s="26">
        <v>31</v>
      </c>
      <c r="B32" s="27" t="s">
        <v>16</v>
      </c>
      <c r="C32" s="39" t="s">
        <v>23</v>
      </c>
      <c r="D32" s="36" t="s">
        <v>8</v>
      </c>
      <c r="E32" s="33" t="s">
        <v>9</v>
      </c>
      <c r="F32" s="41">
        <v>10000</v>
      </c>
      <c r="G32" s="41"/>
      <c r="H32" s="44">
        <f>Tabla1[[#This Row],[SALARIO MENSUAL]]-Tabla1[[#This Row],[TOTAL DESCUENTOS]]</f>
        <v>10000</v>
      </c>
    </row>
    <row r="33" spans="1:8" ht="31.5" customHeight="1" x14ac:dyDescent="0.2">
      <c r="A33" s="48" t="s">
        <v>13</v>
      </c>
      <c r="B33" s="50"/>
      <c r="C33" s="51"/>
      <c r="D33" s="49"/>
      <c r="E33" s="52"/>
      <c r="F33" s="53">
        <f>SUM(Tabla1[SALARIO MENSUAL])</f>
        <v>569000</v>
      </c>
      <c r="G33" s="55">
        <f>SUM(G2:G32)</f>
        <v>2500</v>
      </c>
      <c r="H33" s="54">
        <f>SUM(Tabla1[NETO A PAGAR])</f>
        <v>566500</v>
      </c>
    </row>
    <row r="34" spans="1:8" ht="31.5" customHeight="1" x14ac:dyDescent="0.2"/>
    <row r="35" spans="1:8" ht="31.5" customHeight="1" x14ac:dyDescent="0.2"/>
    <row r="36" spans="1:8" ht="31.5" customHeight="1" x14ac:dyDescent="0.2"/>
    <row r="37" spans="1:8" ht="31.5" customHeight="1" x14ac:dyDescent="0.2"/>
    <row r="38" spans="1:8" ht="31.5" customHeight="1" x14ac:dyDescent="0.2"/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OCTUBRE, 2022&amp;R&amp;G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>
          <x14:formula1>
            <xm:f>'Validación de datos'!$D$2:$D$6</xm:f>
          </x14:formula1>
          <xm:sqref>B2:B32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>
          <x14:formula1>
            <xm:f>'Validación de datos'!$F$2:$F$21</xm:f>
          </x14:formula1>
          <xm:sqref>C2:C32</xm:sqref>
        </x14:dataValidation>
        <x14:dataValidation type="list" allowBlank="1" showInputMessage="1" showErrorMessage="1" errorTitle="Error" error="Debe definir bajo que estatus se encuentra este personal. Por favor revisar faltas ortográficas.">
          <x14:formula1>
            <xm:f>'Validación de datos'!$E$2:$E$8</xm:f>
          </x14:formula1>
          <xm:sqref>D2:D32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>
          <x14:formula1>
            <xm:f>'Validación de datos'!$A$2:$A$3</xm:f>
          </x14:formula1>
          <xm:sqref>E2:E32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24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24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24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24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24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2022-11-08T17:04:46Z</cp:lastPrinted>
  <dcterms:created xsi:type="dcterms:W3CDTF">2022-05-16T17:41:07Z</dcterms:created>
  <dcterms:modified xsi:type="dcterms:W3CDTF">2022-11-08T17:04:56Z</dcterms:modified>
</cp:coreProperties>
</file>