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83D2ED58-4D6D-4611-9774-8C25D1B65CFF}" xr6:coauthVersionLast="47" xr6:coauthVersionMax="47" xr10:uidLastSave="{00000000-0000-0000-0000-000000000000}"/>
  <bookViews>
    <workbookView xWindow="-120" yWindow="-120" windowWidth="29040" windowHeight="1572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seguridad'!$A$1:$H$37</definedName>
    <definedName name="legal">#REF!</definedName>
    <definedName name="_xlnm.Print_Area" localSheetId="0">'Nómina Personal de seguridad'!$A$1:$H$63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 l="1"/>
  <c r="F38" i="1"/>
</calcChain>
</file>

<file path=xl/sharedStrings.xml><?xml version="1.0" encoding="utf-8"?>
<sst xmlns="http://schemas.openxmlformats.org/spreadsheetml/2006/main" count="225" uniqueCount="78">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</sst>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b/>
      <sz val="10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5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3" fontId="7" fillId="0" borderId="2" xfId="3" applyFont="1" applyFill="1" applyBorder="1" applyAlignment="1">
      <alignment horizontal="center" vertical="center" wrapText="1"/>
    </xf>
    <xf numFmtId="43" fontId="7" fillId="0" borderId="2" xfId="3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3" fontId="9" fillId="0" borderId="2" xfId="3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7" fillId="0" borderId="2" xfId="2" applyFont="1" applyBorder="1" applyAlignment="1">
      <alignment vertical="center" wrapText="1"/>
    </xf>
    <xf numFmtId="44" fontId="7" fillId="0" borderId="9" xfId="2" applyFont="1" applyBorder="1" applyAlignment="1">
      <alignment vertical="center" wrapText="1"/>
    </xf>
    <xf numFmtId="43" fontId="7" fillId="0" borderId="9" xfId="3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Fill="1" applyBorder="1" applyAlignment="1">
      <alignment horizontal="right" vertical="center" wrapText="1"/>
    </xf>
    <xf numFmtId="164" fontId="7" fillId="0" borderId="2" xfId="2" applyNumberFormat="1" applyFont="1" applyFill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8" fillId="0" borderId="2" xfId="2" applyNumberFormat="1" applyFont="1" applyBorder="1" applyAlignment="1">
      <alignment horizontal="right" vertical="center" wrapText="1"/>
    </xf>
    <xf numFmtId="164" fontId="8" fillId="0" borderId="4" xfId="2" applyNumberFormat="1" applyFont="1" applyBorder="1" applyAlignment="1">
      <alignment horizontal="right" vertical="center" wrapText="1"/>
    </xf>
    <xf numFmtId="164" fontId="10" fillId="0" borderId="2" xfId="2" applyNumberFormat="1" applyFont="1" applyBorder="1" applyAlignment="1">
      <alignment horizontal="right" vertical="center" wrapText="1"/>
    </xf>
    <xf numFmtId="164" fontId="2" fillId="0" borderId="8" xfId="2" applyNumberFormat="1" applyFont="1" applyBorder="1" applyAlignment="1">
      <alignment horizontal="right" vertical="center" wrapText="1"/>
    </xf>
    <xf numFmtId="164" fontId="2" fillId="0" borderId="9" xfId="2" applyNumberFormat="1" applyFont="1" applyBorder="1" applyAlignment="1">
      <alignment horizontal="right" vertical="center" wrapText="1"/>
    </xf>
    <xf numFmtId="164" fontId="2" fillId="0" borderId="16" xfId="2" applyNumberFormat="1" applyFont="1" applyBorder="1" applyAlignment="1">
      <alignment horizontal="right" vertical="center" wrapText="1"/>
    </xf>
  </cellXfs>
  <cellStyles count="4">
    <cellStyle name="Comma" xfId="1" builtinId="3"/>
    <cellStyle name="Currency" xfId="2" builtinId="4"/>
    <cellStyle name="Millares 2" xfId="3" xr:uid="{3F95FF73-4BCA-4CA4-8D87-8A2D6A65B3ED}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35" formatCode="_(* #,##0.00_);_(* \(#,##0.00\);_(* &quot;-&quot;??_);_(@_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35" formatCode="_(* #,##0.00_);_(* \(#,##0.00\);_(* &quot;-&quot;??_);_(@_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35" formatCode="_(* #,##0.00_);_(* \(#,##0.00\);_(* &quot;-&quot;??_);_(@_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family val="2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family val="2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9590BEF6-87D2-4F75-AD49-6B85B3F4E013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544286</xdr:colOff>
      <xdr:row>42</xdr:row>
      <xdr:rowOff>93822</xdr:rowOff>
    </xdr:from>
    <xdr:to>
      <xdr:col>6</xdr:col>
      <xdr:colOff>92709</xdr:colOff>
      <xdr:row>57</xdr:row>
      <xdr:rowOff>175645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7E14ADF-87A2-4648-B018-DA53497D38F6}"/>
            </a:ext>
          </a:extLst>
        </xdr:cNvPr>
        <xdr:cNvGrpSpPr/>
      </xdr:nvGrpSpPr>
      <xdr:grpSpPr>
        <a:xfrm>
          <a:off x="911679" y="15837286"/>
          <a:ext cx="9073423" cy="2939323"/>
          <a:chOff x="193333" y="16520076"/>
          <a:chExt cx="7944223" cy="288696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970716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93333" y="18591613"/>
            <a:ext cx="2151624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925268" y="18591610"/>
            <a:ext cx="2157218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CAA0E5-A5B3-4E39-B6CF-9DB9C7C6834B}" name="Tabla1" displayName="Tabla1" ref="A1:H38" totalsRowCount="1" headerRowDxfId="21" dataDxfId="19" totalsRowDxfId="17" headerRowBorderDxfId="20" tableBorderDxfId="18" totalsRowBorderDxfId="16">
  <autoFilter ref="A1:H37" xr:uid="{D2CAA0E5-A5B3-4E39-B6CF-9DB9C7C6834B}"/>
  <tableColumns count="8">
    <tableColumn id="1" xr3:uid="{D5FA3812-0294-4494-94D9-62E762F5AF73}" name="NO" totalsRowLabel="Total" dataDxfId="15" totalsRowDxfId="14"/>
    <tableColumn id="2" xr3:uid="{E85B1E29-84F4-4C54-B3B0-5E151F3D1811}" name="CARGO" dataDxfId="13" totalsRowDxfId="12"/>
    <tableColumn id="3" xr3:uid="{ADF727F6-B55E-45E6-995F-46BB4FD47ED8}" name="SEDE" dataDxfId="11" totalsRowDxfId="10"/>
    <tableColumn id="4" xr3:uid="{4F4D1938-BC86-478D-A68E-BEDD7046791B}" name="ESTATUS" dataDxfId="9" totalsRowDxfId="8"/>
    <tableColumn id="5" xr3:uid="{9581AB0E-A91E-476A-8373-716A55860FC3}" name="SEXO" dataDxfId="7" totalsRowDxfId="6" dataCellStyle="Millares 2"/>
    <tableColumn id="6" xr3:uid="{D6038C4E-4536-45C7-A14D-08CC07AA46D4}" name="SALARIO MENSUAL" totalsRowFunction="custom" dataDxfId="5" totalsRowDxfId="4" dataCellStyle="Currency">
      <totalsRowFormula>SUM(Tabla1[SALARIO MENSUAL])</totalsRowFormula>
    </tableColumn>
    <tableColumn id="7" xr3:uid="{A2F37DE0-544A-4A02-808F-E3BADCC9F400}" name="TOTAL DESCUENTOS" dataDxfId="3" totalsRowDxfId="2" dataCellStyle="Currency"/>
    <tableColumn id="8" xr3:uid="{790CB945-B69F-4A31-B4E8-11A19F419AB6}" name="NETO A PAGAR" totalsRowFunction="custom" dataDxfId="1" totalsRowDxfId="0" dataCellStyle="Currency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8"/>
  <sheetViews>
    <sheetView tabSelected="1" view="pageLayout" zoomScale="70" zoomScaleNormal="115" zoomScaleSheetLayoutView="115" zoomScalePageLayoutView="70" workbookViewId="0">
      <selection activeCell="B41" sqref="B41"/>
    </sheetView>
  </sheetViews>
  <sheetFormatPr defaultColWidth="14.42578125" defaultRowHeight="15" customHeight="1" x14ac:dyDescent="0.2"/>
  <cols>
    <col min="1" max="1" width="5.140625" style="1" customWidth="1"/>
    <col min="2" max="3" width="54.5703125" style="1" customWidth="1"/>
    <col min="4" max="4" width="8.5703125" style="1" customWidth="1"/>
    <col min="5" max="5" width="5.28515625" style="1" customWidth="1"/>
    <col min="6" max="8" width="12.85546875" style="1" customWidth="1"/>
    <col min="9" max="16384" width="14.42578125" style="1"/>
  </cols>
  <sheetData>
    <row r="1" spans="1:8" ht="30" customHeight="1" x14ac:dyDescent="0.2">
      <c r="A1" s="30" t="s">
        <v>0</v>
      </c>
      <c r="B1" s="2" t="s">
        <v>1</v>
      </c>
      <c r="C1" s="2" t="s">
        <v>15</v>
      </c>
      <c r="D1" s="2" t="s">
        <v>2</v>
      </c>
      <c r="E1" s="2" t="s">
        <v>77</v>
      </c>
      <c r="F1" s="2" t="s">
        <v>4</v>
      </c>
      <c r="G1" s="2" t="s">
        <v>5</v>
      </c>
      <c r="H1" s="3" t="s">
        <v>6</v>
      </c>
    </row>
    <row r="2" spans="1:8" ht="31.5" customHeight="1" x14ac:dyDescent="0.2">
      <c r="A2" s="31">
        <v>1</v>
      </c>
      <c r="B2" s="32" t="s">
        <v>14</v>
      </c>
      <c r="C2" s="32" t="s">
        <v>18</v>
      </c>
      <c r="D2" s="33" t="s">
        <v>8</v>
      </c>
      <c r="E2" s="34" t="s">
        <v>9</v>
      </c>
      <c r="F2" s="49">
        <v>80000</v>
      </c>
      <c r="G2" s="49"/>
      <c r="H2" s="50">
        <f>Tabla1[[#This Row],[SALARIO MENSUAL]]-Tabla1[[#This Row],[TOTAL DESCUENTOS]]</f>
        <v>80000</v>
      </c>
    </row>
    <row r="3" spans="1:8" ht="31.5" customHeight="1" x14ac:dyDescent="0.2">
      <c r="A3" s="31">
        <v>2</v>
      </c>
      <c r="B3" s="32" t="s">
        <v>11</v>
      </c>
      <c r="C3" s="32" t="s">
        <v>18</v>
      </c>
      <c r="D3" s="33" t="s">
        <v>8</v>
      </c>
      <c r="E3" s="35" t="s">
        <v>9</v>
      </c>
      <c r="F3" s="49">
        <v>60000</v>
      </c>
      <c r="G3" s="51"/>
      <c r="H3" s="50">
        <f>Tabla1[[#This Row],[SALARIO MENSUAL]]-Tabla1[[#This Row],[TOTAL DESCUENTOS]]</f>
        <v>60000</v>
      </c>
    </row>
    <row r="4" spans="1:8" ht="31.5" customHeight="1" x14ac:dyDescent="0.2">
      <c r="A4" s="31">
        <v>3</v>
      </c>
      <c r="B4" s="32" t="s">
        <v>11</v>
      </c>
      <c r="C4" s="32" t="s">
        <v>18</v>
      </c>
      <c r="D4" s="33" t="s">
        <v>8</v>
      </c>
      <c r="E4" s="36" t="s">
        <v>9</v>
      </c>
      <c r="F4" s="49">
        <v>43000</v>
      </c>
      <c r="G4" s="49"/>
      <c r="H4" s="52">
        <f>Tabla1[[#This Row],[SALARIO MENSUAL]]-Tabla1[[#This Row],[TOTAL DESCUENTOS]]</f>
        <v>43000</v>
      </c>
    </row>
    <row r="5" spans="1:8" ht="31.5" customHeight="1" x14ac:dyDescent="0.2">
      <c r="A5" s="31">
        <v>4</v>
      </c>
      <c r="B5" s="37" t="s">
        <v>11</v>
      </c>
      <c r="C5" s="32" t="s">
        <v>18</v>
      </c>
      <c r="D5" s="33" t="s">
        <v>8</v>
      </c>
      <c r="E5" s="38" t="s">
        <v>9</v>
      </c>
      <c r="F5" s="53">
        <v>35000</v>
      </c>
      <c r="G5" s="49"/>
      <c r="H5" s="50">
        <f>Tabla1[[#This Row],[SALARIO MENSUAL]]-Tabla1[[#This Row],[TOTAL DESCUENTOS]]</f>
        <v>35000</v>
      </c>
    </row>
    <row r="6" spans="1:8" ht="31.5" customHeight="1" x14ac:dyDescent="0.2">
      <c r="A6" s="31">
        <v>5</v>
      </c>
      <c r="B6" s="37" t="s">
        <v>12</v>
      </c>
      <c r="C6" s="32" t="s">
        <v>18</v>
      </c>
      <c r="D6" s="33" t="s">
        <v>8</v>
      </c>
      <c r="E6" s="39" t="s">
        <v>10</v>
      </c>
      <c r="F6" s="51">
        <v>25000</v>
      </c>
      <c r="G6" s="49"/>
      <c r="H6" s="50">
        <f>Tabla1[[#This Row],[SALARIO MENSUAL]]-Tabla1[[#This Row],[TOTAL DESCUENTOS]]</f>
        <v>25000</v>
      </c>
    </row>
    <row r="7" spans="1:8" ht="31.5" customHeight="1" x14ac:dyDescent="0.2">
      <c r="A7" s="31">
        <v>6</v>
      </c>
      <c r="B7" s="37" t="s">
        <v>11</v>
      </c>
      <c r="C7" s="32" t="s">
        <v>18</v>
      </c>
      <c r="D7" s="33" t="s">
        <v>8</v>
      </c>
      <c r="E7" s="38" t="s">
        <v>9</v>
      </c>
      <c r="F7" s="53">
        <v>20000</v>
      </c>
      <c r="G7" s="49"/>
      <c r="H7" s="50">
        <f>Tabla1[[#This Row],[SALARIO MENSUAL]]-Tabla1[[#This Row],[TOTAL DESCUENTOS]]</f>
        <v>20000</v>
      </c>
    </row>
    <row r="8" spans="1:8" ht="31.5" customHeight="1" x14ac:dyDescent="0.2">
      <c r="A8" s="31">
        <v>7</v>
      </c>
      <c r="B8" s="37" t="s">
        <v>11</v>
      </c>
      <c r="C8" s="32" t="s">
        <v>18</v>
      </c>
      <c r="D8" s="33" t="s">
        <v>8</v>
      </c>
      <c r="E8" s="38" t="s">
        <v>9</v>
      </c>
      <c r="F8" s="53">
        <v>20000</v>
      </c>
      <c r="G8" s="49"/>
      <c r="H8" s="50">
        <f>Tabla1[[#This Row],[SALARIO MENSUAL]]-Tabla1[[#This Row],[TOTAL DESCUENTOS]]</f>
        <v>20000</v>
      </c>
    </row>
    <row r="9" spans="1:8" ht="31.5" customHeight="1" x14ac:dyDescent="0.2">
      <c r="A9" s="31">
        <v>8</v>
      </c>
      <c r="B9" s="32" t="s">
        <v>16</v>
      </c>
      <c r="C9" s="32" t="s">
        <v>18</v>
      </c>
      <c r="D9" s="33" t="s">
        <v>8</v>
      </c>
      <c r="E9" s="39" t="s">
        <v>9</v>
      </c>
      <c r="F9" s="49">
        <v>10000</v>
      </c>
      <c r="G9" s="49"/>
      <c r="H9" s="52">
        <f>Tabla1[[#This Row],[SALARIO MENSUAL]]-Tabla1[[#This Row],[TOTAL DESCUENTOS]]</f>
        <v>10000</v>
      </c>
    </row>
    <row r="10" spans="1:8" ht="31.5" customHeight="1" x14ac:dyDescent="0.2">
      <c r="A10" s="31">
        <v>9</v>
      </c>
      <c r="B10" s="32" t="s">
        <v>16</v>
      </c>
      <c r="C10" s="32" t="s">
        <v>18</v>
      </c>
      <c r="D10" s="33" t="s">
        <v>8</v>
      </c>
      <c r="E10" s="39" t="s">
        <v>9</v>
      </c>
      <c r="F10" s="49">
        <v>10000</v>
      </c>
      <c r="G10" s="49"/>
      <c r="H10" s="50">
        <f>Tabla1[[#This Row],[SALARIO MENSUAL]]-Tabla1[[#This Row],[TOTAL DESCUENTOS]]</f>
        <v>10000</v>
      </c>
    </row>
    <row r="11" spans="1:8" ht="31.5" customHeight="1" x14ac:dyDescent="0.2">
      <c r="A11" s="31">
        <v>10</v>
      </c>
      <c r="B11" s="37" t="s">
        <v>12</v>
      </c>
      <c r="C11" s="32" t="s">
        <v>18</v>
      </c>
      <c r="D11" s="33" t="s">
        <v>8</v>
      </c>
      <c r="E11" s="33" t="s">
        <v>9</v>
      </c>
      <c r="F11" s="53">
        <v>10000</v>
      </c>
      <c r="G11" s="49"/>
      <c r="H11" s="52">
        <f>Tabla1[[#This Row],[SALARIO MENSUAL]]-Tabla1[[#This Row],[TOTAL DESCUENTOS]]</f>
        <v>10000</v>
      </c>
    </row>
    <row r="12" spans="1:8" ht="31.5" customHeight="1" x14ac:dyDescent="0.2">
      <c r="A12" s="31">
        <v>11</v>
      </c>
      <c r="B12" s="40" t="s">
        <v>17</v>
      </c>
      <c r="C12" s="32" t="s">
        <v>18</v>
      </c>
      <c r="D12" s="33" t="s">
        <v>8</v>
      </c>
      <c r="E12" s="41" t="s">
        <v>9</v>
      </c>
      <c r="F12" s="49">
        <v>20000</v>
      </c>
      <c r="G12" s="49"/>
      <c r="H12" s="52">
        <f>Tabla1[[#This Row],[SALARIO MENSUAL]]-Tabla1[[#This Row],[TOTAL DESCUENTOS]]</f>
        <v>20000</v>
      </c>
    </row>
    <row r="13" spans="1:8" ht="31.5" customHeight="1" x14ac:dyDescent="0.2">
      <c r="A13" s="31">
        <v>12</v>
      </c>
      <c r="B13" s="32" t="s">
        <v>16</v>
      </c>
      <c r="C13" s="32" t="s">
        <v>18</v>
      </c>
      <c r="D13" s="33" t="s">
        <v>8</v>
      </c>
      <c r="E13" s="39" t="s">
        <v>9</v>
      </c>
      <c r="F13" s="49">
        <v>15000</v>
      </c>
      <c r="G13" s="49"/>
      <c r="H13" s="52">
        <f>Tabla1[[#This Row],[SALARIO MENSUAL]]-Tabla1[[#This Row],[TOTAL DESCUENTOS]]</f>
        <v>15000</v>
      </c>
    </row>
    <row r="14" spans="1:8" ht="31.5" customHeight="1" x14ac:dyDescent="0.2">
      <c r="A14" s="31">
        <v>13</v>
      </c>
      <c r="B14" s="37" t="s">
        <v>12</v>
      </c>
      <c r="C14" s="32" t="s">
        <v>18</v>
      </c>
      <c r="D14" s="33" t="s">
        <v>8</v>
      </c>
      <c r="E14" s="39" t="s">
        <v>10</v>
      </c>
      <c r="F14" s="51">
        <v>35000</v>
      </c>
      <c r="G14" s="49">
        <v>1500</v>
      </c>
      <c r="H14" s="52">
        <f>Tabla1[[#This Row],[SALARIO MENSUAL]]-Tabla1[[#This Row],[TOTAL DESCUENTOS]]</f>
        <v>33500</v>
      </c>
    </row>
    <row r="15" spans="1:8" ht="31.5" customHeight="1" x14ac:dyDescent="0.2">
      <c r="A15" s="31">
        <v>14</v>
      </c>
      <c r="B15" s="37" t="s">
        <v>12</v>
      </c>
      <c r="C15" s="32" t="s">
        <v>18</v>
      </c>
      <c r="D15" s="33" t="s">
        <v>8</v>
      </c>
      <c r="E15" s="33" t="s">
        <v>9</v>
      </c>
      <c r="F15" s="53">
        <v>30000</v>
      </c>
      <c r="G15" s="49"/>
      <c r="H15" s="52">
        <f>Tabla1[[#This Row],[SALARIO MENSUAL]]-Tabla1[[#This Row],[TOTAL DESCUENTOS]]</f>
        <v>30000</v>
      </c>
    </row>
    <row r="16" spans="1:8" ht="31.5" customHeight="1" x14ac:dyDescent="0.2">
      <c r="A16" s="31">
        <v>15</v>
      </c>
      <c r="B16" s="32" t="s">
        <v>16</v>
      </c>
      <c r="C16" s="32" t="s">
        <v>18</v>
      </c>
      <c r="D16" s="33" t="s">
        <v>8</v>
      </c>
      <c r="E16" s="38" t="s">
        <v>10</v>
      </c>
      <c r="F16" s="49">
        <v>10000</v>
      </c>
      <c r="G16" s="49"/>
      <c r="H16" s="52">
        <f>Tabla1[[#This Row],[SALARIO MENSUAL]]-Tabla1[[#This Row],[TOTAL DESCUENTOS]]</f>
        <v>10000</v>
      </c>
    </row>
    <row r="17" spans="1:8" ht="31.5" customHeight="1" x14ac:dyDescent="0.2">
      <c r="A17" s="31">
        <v>16</v>
      </c>
      <c r="B17" s="32" t="s">
        <v>16</v>
      </c>
      <c r="C17" s="32" t="s">
        <v>18</v>
      </c>
      <c r="D17" s="33" t="s">
        <v>8</v>
      </c>
      <c r="E17" s="39" t="s">
        <v>9</v>
      </c>
      <c r="F17" s="49">
        <v>5000</v>
      </c>
      <c r="G17" s="49"/>
      <c r="H17" s="50">
        <f>Tabla1[[#This Row],[SALARIO MENSUAL]]-Tabla1[[#This Row],[TOTAL DESCUENTOS]]</f>
        <v>5000</v>
      </c>
    </row>
    <row r="18" spans="1:8" ht="31.5" customHeight="1" x14ac:dyDescent="0.2">
      <c r="A18" s="31">
        <v>17</v>
      </c>
      <c r="B18" s="32" t="s">
        <v>16</v>
      </c>
      <c r="C18" s="32" t="s">
        <v>18</v>
      </c>
      <c r="D18" s="33" t="s">
        <v>8</v>
      </c>
      <c r="E18" s="39" t="s">
        <v>9</v>
      </c>
      <c r="F18" s="49">
        <v>3000</v>
      </c>
      <c r="G18" s="49"/>
      <c r="H18" s="52">
        <f>Tabla1[[#This Row],[SALARIO MENSUAL]]-Tabla1[[#This Row],[TOTAL DESCUENTOS]]</f>
        <v>3000</v>
      </c>
    </row>
    <row r="19" spans="1:8" ht="31.5" customHeight="1" x14ac:dyDescent="0.2">
      <c r="A19" s="31">
        <v>18</v>
      </c>
      <c r="B19" s="32" t="s">
        <v>16</v>
      </c>
      <c r="C19" s="32" t="s">
        <v>18</v>
      </c>
      <c r="D19" s="33" t="s">
        <v>8</v>
      </c>
      <c r="E19" s="39" t="s">
        <v>9</v>
      </c>
      <c r="F19" s="49">
        <v>15000</v>
      </c>
      <c r="G19" s="49"/>
      <c r="H19" s="50">
        <f>Tabla1[[#This Row],[SALARIO MENSUAL]]-Tabla1[[#This Row],[TOTAL DESCUENTOS]]</f>
        <v>15000</v>
      </c>
    </row>
    <row r="20" spans="1:8" ht="31.5" customHeight="1" x14ac:dyDescent="0.2">
      <c r="A20" s="31">
        <v>19</v>
      </c>
      <c r="B20" s="32" t="s">
        <v>16</v>
      </c>
      <c r="C20" s="37" t="s">
        <v>19</v>
      </c>
      <c r="D20" s="38" t="s">
        <v>8</v>
      </c>
      <c r="E20" s="39" t="s">
        <v>9</v>
      </c>
      <c r="F20" s="53">
        <v>15000</v>
      </c>
      <c r="G20" s="49"/>
      <c r="H20" s="54">
        <f>Tabla1[[#This Row],[SALARIO MENSUAL]]-Tabla1[[#This Row],[TOTAL DESCUENTOS]]</f>
        <v>15000</v>
      </c>
    </row>
    <row r="21" spans="1:8" ht="31.5" customHeight="1" x14ac:dyDescent="0.2">
      <c r="A21" s="31">
        <v>20</v>
      </c>
      <c r="B21" s="32" t="s">
        <v>16</v>
      </c>
      <c r="C21" s="37" t="s">
        <v>19</v>
      </c>
      <c r="D21" s="38" t="s">
        <v>8</v>
      </c>
      <c r="E21" s="39" t="s">
        <v>9</v>
      </c>
      <c r="F21" s="53">
        <v>12000</v>
      </c>
      <c r="G21" s="49"/>
      <c r="H21" s="54">
        <f>Tabla1[[#This Row],[SALARIO MENSUAL]]-Tabla1[[#This Row],[TOTAL DESCUENTOS]]</f>
        <v>12000</v>
      </c>
    </row>
    <row r="22" spans="1:8" ht="31.5" customHeight="1" x14ac:dyDescent="0.2">
      <c r="A22" s="31">
        <v>21</v>
      </c>
      <c r="B22" s="32" t="s">
        <v>16</v>
      </c>
      <c r="C22" s="37" t="s">
        <v>19</v>
      </c>
      <c r="D22" s="38" t="s">
        <v>8</v>
      </c>
      <c r="E22" s="39" t="s">
        <v>9</v>
      </c>
      <c r="F22" s="53">
        <v>10000</v>
      </c>
      <c r="G22" s="49"/>
      <c r="H22" s="54">
        <f>Tabla1[[#This Row],[SALARIO MENSUAL]]-Tabla1[[#This Row],[TOTAL DESCUENTOS]]</f>
        <v>10000</v>
      </c>
    </row>
    <row r="23" spans="1:8" ht="31.5" customHeight="1" x14ac:dyDescent="0.2">
      <c r="A23" s="31">
        <v>22</v>
      </c>
      <c r="B23" s="32" t="s">
        <v>16</v>
      </c>
      <c r="C23" s="37" t="s">
        <v>19</v>
      </c>
      <c r="D23" s="38" t="s">
        <v>8</v>
      </c>
      <c r="E23" s="39" t="s">
        <v>9</v>
      </c>
      <c r="F23" s="53">
        <v>10000</v>
      </c>
      <c r="G23" s="49"/>
      <c r="H23" s="54">
        <f>Tabla1[[#This Row],[SALARIO MENSUAL]]-Tabla1[[#This Row],[TOTAL DESCUENTOS]]</f>
        <v>10000</v>
      </c>
    </row>
    <row r="24" spans="1:8" ht="31.5" customHeight="1" x14ac:dyDescent="0.2">
      <c r="A24" s="31">
        <v>23</v>
      </c>
      <c r="B24" s="32" t="s">
        <v>16</v>
      </c>
      <c r="C24" s="37" t="s">
        <v>19</v>
      </c>
      <c r="D24" s="38" t="s">
        <v>8</v>
      </c>
      <c r="E24" s="39" t="s">
        <v>9</v>
      </c>
      <c r="F24" s="53">
        <v>10000</v>
      </c>
      <c r="G24" s="49"/>
      <c r="H24" s="54">
        <f>Tabla1[[#This Row],[SALARIO MENSUAL]]-Tabla1[[#This Row],[TOTAL DESCUENTOS]]</f>
        <v>10000</v>
      </c>
    </row>
    <row r="25" spans="1:8" ht="31.5" customHeight="1" x14ac:dyDescent="0.2">
      <c r="A25" s="31">
        <v>24</v>
      </c>
      <c r="B25" s="32" t="s">
        <v>16</v>
      </c>
      <c r="C25" s="37" t="s">
        <v>19</v>
      </c>
      <c r="D25" s="38" t="s">
        <v>8</v>
      </c>
      <c r="E25" s="39" t="s">
        <v>9</v>
      </c>
      <c r="F25" s="53">
        <v>10000</v>
      </c>
      <c r="G25" s="49"/>
      <c r="H25" s="54">
        <f>Tabla1[[#This Row],[SALARIO MENSUAL]]-Tabla1[[#This Row],[TOTAL DESCUENTOS]]</f>
        <v>10000</v>
      </c>
    </row>
    <row r="26" spans="1:8" ht="31.5" customHeight="1" x14ac:dyDescent="0.2">
      <c r="A26" s="31">
        <v>25</v>
      </c>
      <c r="B26" s="32" t="s">
        <v>16</v>
      </c>
      <c r="C26" s="37" t="s">
        <v>20</v>
      </c>
      <c r="D26" s="33" t="s">
        <v>8</v>
      </c>
      <c r="E26" s="39" t="s">
        <v>9</v>
      </c>
      <c r="F26" s="49">
        <v>12000</v>
      </c>
      <c r="G26" s="49"/>
      <c r="H26" s="52">
        <f>Tabla1[[#This Row],[SALARIO MENSUAL]]-Tabla1[[#This Row],[TOTAL DESCUENTOS]]</f>
        <v>12000</v>
      </c>
    </row>
    <row r="27" spans="1:8" ht="31.5" customHeight="1" x14ac:dyDescent="0.2">
      <c r="A27" s="31">
        <v>26</v>
      </c>
      <c r="B27" s="32" t="s">
        <v>16</v>
      </c>
      <c r="C27" s="37" t="s">
        <v>20</v>
      </c>
      <c r="D27" s="33" t="s">
        <v>8</v>
      </c>
      <c r="E27" s="39" t="s">
        <v>9</v>
      </c>
      <c r="F27" s="49">
        <v>12000</v>
      </c>
      <c r="G27" s="49"/>
      <c r="H27" s="52">
        <f>Tabla1[[#This Row],[SALARIO MENSUAL]]-Tabla1[[#This Row],[TOTAL DESCUENTOS]]</f>
        <v>12000</v>
      </c>
    </row>
    <row r="28" spans="1:8" ht="31.5" customHeight="1" x14ac:dyDescent="0.2">
      <c r="A28" s="31">
        <v>27</v>
      </c>
      <c r="B28" s="32" t="s">
        <v>16</v>
      </c>
      <c r="C28" s="37" t="s">
        <v>20</v>
      </c>
      <c r="D28" s="33" t="s">
        <v>8</v>
      </c>
      <c r="E28" s="38" t="s">
        <v>9</v>
      </c>
      <c r="F28" s="49">
        <v>10000</v>
      </c>
      <c r="G28" s="49"/>
      <c r="H28" s="52">
        <f>Tabla1[[#This Row],[SALARIO MENSUAL]]-Tabla1[[#This Row],[TOTAL DESCUENTOS]]</f>
        <v>10000</v>
      </c>
    </row>
    <row r="29" spans="1:8" ht="31.5" customHeight="1" x14ac:dyDescent="0.2">
      <c r="A29" s="31">
        <v>28</v>
      </c>
      <c r="B29" s="32" t="s">
        <v>16</v>
      </c>
      <c r="C29" s="37" t="s">
        <v>20</v>
      </c>
      <c r="D29" s="33" t="s">
        <v>8</v>
      </c>
      <c r="E29" s="38" t="s">
        <v>9</v>
      </c>
      <c r="F29" s="49">
        <v>10000</v>
      </c>
      <c r="G29" s="49"/>
      <c r="H29" s="52">
        <f>Tabla1[[#This Row],[SALARIO MENSUAL]]-Tabla1[[#This Row],[TOTAL DESCUENTOS]]</f>
        <v>10000</v>
      </c>
    </row>
    <row r="30" spans="1:8" ht="31.5" customHeight="1" x14ac:dyDescent="0.2">
      <c r="A30" s="31">
        <v>29</v>
      </c>
      <c r="B30" s="32" t="s">
        <v>16</v>
      </c>
      <c r="C30" s="37" t="s">
        <v>20</v>
      </c>
      <c r="D30" s="33" t="s">
        <v>8</v>
      </c>
      <c r="E30" s="45" t="s">
        <v>9</v>
      </c>
      <c r="F30" s="49">
        <v>8000</v>
      </c>
      <c r="G30" s="49"/>
      <c r="H30" s="52">
        <f>Tabla1[[#This Row],[SALARIO MENSUAL]]-Tabla1[[#This Row],[TOTAL DESCUENTOS]]</f>
        <v>8000</v>
      </c>
    </row>
    <row r="31" spans="1:8" ht="31.5" customHeight="1" x14ac:dyDescent="0.2">
      <c r="A31" s="31">
        <v>30</v>
      </c>
      <c r="B31" s="32" t="s">
        <v>16</v>
      </c>
      <c r="C31" s="46" t="s">
        <v>21</v>
      </c>
      <c r="D31" s="33" t="s">
        <v>8</v>
      </c>
      <c r="E31" s="38" t="s">
        <v>9</v>
      </c>
      <c r="F31" s="49">
        <v>10000</v>
      </c>
      <c r="G31" s="55"/>
      <c r="H31" s="52">
        <f>Tabla1[[#This Row],[SALARIO MENSUAL]]-Tabla1[[#This Row],[TOTAL DESCUENTOS]]</f>
        <v>10000</v>
      </c>
    </row>
    <row r="32" spans="1:8" ht="31.5" customHeight="1" x14ac:dyDescent="0.2">
      <c r="A32" s="31">
        <v>31</v>
      </c>
      <c r="B32" s="32" t="s">
        <v>16</v>
      </c>
      <c r="C32" s="46" t="s">
        <v>22</v>
      </c>
      <c r="D32" s="33" t="s">
        <v>8</v>
      </c>
      <c r="E32" s="38" t="s">
        <v>9</v>
      </c>
      <c r="F32" s="49">
        <v>12000</v>
      </c>
      <c r="G32" s="55"/>
      <c r="H32" s="52">
        <f>Tabla1[[#This Row],[SALARIO MENSUAL]]-Tabla1[[#This Row],[TOTAL DESCUENTOS]]</f>
        <v>12000</v>
      </c>
    </row>
    <row r="33" spans="1:8" ht="31.5" customHeight="1" x14ac:dyDescent="0.2">
      <c r="A33" s="31">
        <v>32</v>
      </c>
      <c r="B33" s="32" t="s">
        <v>16</v>
      </c>
      <c r="C33" s="46" t="s">
        <v>22</v>
      </c>
      <c r="D33" s="33" t="s">
        <v>8</v>
      </c>
      <c r="E33" s="38" t="s">
        <v>9</v>
      </c>
      <c r="F33" s="49">
        <v>10000</v>
      </c>
      <c r="G33" s="55"/>
      <c r="H33" s="52">
        <f>Tabla1[[#This Row],[SALARIO MENSUAL]]-Tabla1[[#This Row],[TOTAL DESCUENTOS]]</f>
        <v>10000</v>
      </c>
    </row>
    <row r="34" spans="1:8" ht="31.5" customHeight="1" x14ac:dyDescent="0.2">
      <c r="A34" s="31">
        <v>33</v>
      </c>
      <c r="B34" s="32" t="s">
        <v>16</v>
      </c>
      <c r="C34" s="46" t="s">
        <v>22</v>
      </c>
      <c r="D34" s="33" t="s">
        <v>8</v>
      </c>
      <c r="E34" s="39" t="s">
        <v>9</v>
      </c>
      <c r="F34" s="49">
        <v>10000</v>
      </c>
      <c r="G34" s="49"/>
      <c r="H34" s="52">
        <f>Tabla1[[#This Row],[SALARIO MENSUAL]]-Tabla1[[#This Row],[TOTAL DESCUENTOS]]</f>
        <v>10000</v>
      </c>
    </row>
    <row r="35" spans="1:8" ht="31.5" customHeight="1" x14ac:dyDescent="0.2">
      <c r="A35" s="31">
        <v>34</v>
      </c>
      <c r="B35" s="32" t="s">
        <v>16</v>
      </c>
      <c r="C35" s="46" t="s">
        <v>22</v>
      </c>
      <c r="D35" s="33" t="s">
        <v>8</v>
      </c>
      <c r="E35" s="39" t="s">
        <v>9</v>
      </c>
      <c r="F35" s="49">
        <v>10000</v>
      </c>
      <c r="G35" s="49"/>
      <c r="H35" s="52">
        <f>Tabla1[[#This Row],[SALARIO MENSUAL]]-Tabla1[[#This Row],[TOTAL DESCUENTOS]]</f>
        <v>10000</v>
      </c>
    </row>
    <row r="36" spans="1:8" ht="31.5" customHeight="1" x14ac:dyDescent="0.2">
      <c r="A36" s="31">
        <v>35</v>
      </c>
      <c r="B36" s="32" t="s">
        <v>16</v>
      </c>
      <c r="C36" s="46" t="s">
        <v>23</v>
      </c>
      <c r="D36" s="33" t="s">
        <v>8</v>
      </c>
      <c r="E36" s="39" t="s">
        <v>9</v>
      </c>
      <c r="F36" s="49">
        <v>10000</v>
      </c>
      <c r="G36" s="49"/>
      <c r="H36" s="52">
        <f>Tabla1[[#This Row],[SALARIO MENSUAL]]-Tabla1[[#This Row],[TOTAL DESCUENTOS]]</f>
        <v>10000</v>
      </c>
    </row>
    <row r="37" spans="1:8" ht="31.5" customHeight="1" x14ac:dyDescent="0.2">
      <c r="A37" s="42">
        <v>36</v>
      </c>
      <c r="B37" s="43" t="s">
        <v>16</v>
      </c>
      <c r="C37" s="47" t="s">
        <v>23</v>
      </c>
      <c r="D37" s="44" t="s">
        <v>8</v>
      </c>
      <c r="E37" s="48" t="s">
        <v>9</v>
      </c>
      <c r="F37" s="49">
        <v>10000</v>
      </c>
      <c r="G37" s="49"/>
      <c r="H37" s="52">
        <f>Tabla1[[#This Row],[SALARIO MENSUAL]]-Tabla1[[#This Row],[TOTAL DESCUENTOS]]</f>
        <v>10000</v>
      </c>
    </row>
    <row r="38" spans="1:8" ht="31.5" customHeight="1" x14ac:dyDescent="0.2">
      <c r="A38" s="26" t="s">
        <v>13</v>
      </c>
      <c r="B38" s="28"/>
      <c r="C38" s="25"/>
      <c r="D38" s="27"/>
      <c r="E38" s="29"/>
      <c r="F38" s="56">
        <f>SUM(Tabla1[SALARIO MENSUAL])</f>
        <v>637000</v>
      </c>
      <c r="G38" s="57"/>
      <c r="H38" s="58">
        <f>SUM(Tabla1[NETO A PAGAR])</f>
        <v>635500</v>
      </c>
    </row>
  </sheetData>
  <pageMargins left="0.7" right="0.59166666666666667" top="1.1000000000000001" bottom="0.75" header="0.3" footer="0.3"/>
  <pageSetup paperSize="5" scale="56" orientation="portrait" r:id="rId1"/>
  <headerFooter>
    <oddHeader>&amp;L&amp;G&amp;C&amp;"Futura PT Book,Bold"&amp;18&amp;K002060INFORME DE NÓMINA&amp;"Futura PT Book,Regular"
PERSONA DE SEGURIDAD
CORRESPONDIENTE AL MES DE MARZO 2022&amp;R&amp;G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DB5D7CD4-484A-419E-A396-99C347D1AB19}">
          <x14:formula1>
            <xm:f>'Validación de datos'!$D$2:$D$6</xm:f>
          </x14:formula1>
          <xm:sqref>B2:B37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903C8F60-4706-4FA5-809A-BAB3E468E3BB}">
          <x14:formula1>
            <xm:f>'Validación de datos'!$F$2:$F$21</xm:f>
          </x14:formula1>
          <xm:sqref>C2:C37</xm:sqref>
        </x14:dataValidation>
        <x14:dataValidation type="list" allowBlank="1" showInputMessage="1" showErrorMessage="1" errorTitle="Error" error="Debe definir bajo que estatus se encuentra este personal. Por favor revisar faltas ortográficas." xr:uid="{26211B11-69F6-4701-990B-3BA288EC1629}">
          <x14:formula1>
            <xm:f>'Validación de datos'!$E$2:$E$8</xm:f>
          </x14:formula1>
          <xm:sqref>D2:D37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F79E7246-9546-472E-98B5-FFEABCFFD3D9}">
          <x14:formula1>
            <xm:f>'Validación de datos'!$A$2:$A$3</xm:f>
          </x14:formula1>
          <xm:sqref>E2:E37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47F6-D60A-4857-BA9B-F1582DC58795}">
  <dimension ref="A1:F44"/>
  <sheetViews>
    <sheetView workbookViewId="0">
      <selection activeCell="D16" sqref="D16"/>
    </sheetView>
  </sheetViews>
  <sheetFormatPr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24</v>
      </c>
      <c r="C1" s="4" t="s">
        <v>25</v>
      </c>
      <c r="D1" s="4" t="s">
        <v>26</v>
      </c>
      <c r="E1" s="4" t="s">
        <v>2</v>
      </c>
      <c r="F1" s="4" t="s">
        <v>15</v>
      </c>
    </row>
    <row r="2" spans="1:6" x14ac:dyDescent="0.2">
      <c r="A2" s="6" t="s">
        <v>10</v>
      </c>
      <c r="B2" s="5" t="s">
        <v>7</v>
      </c>
      <c r="C2" s="19" t="s">
        <v>27</v>
      </c>
      <c r="D2" s="24" t="s">
        <v>16</v>
      </c>
      <c r="E2" s="21" t="s">
        <v>8</v>
      </c>
      <c r="F2" s="16" t="s">
        <v>18</v>
      </c>
    </row>
    <row r="3" spans="1:6" x14ac:dyDescent="0.2">
      <c r="A3" s="8" t="s">
        <v>9</v>
      </c>
      <c r="B3" s="7" t="s">
        <v>28</v>
      </c>
      <c r="C3" s="20" t="s">
        <v>29</v>
      </c>
      <c r="D3" s="24" t="s">
        <v>11</v>
      </c>
      <c r="E3" s="22" t="s">
        <v>30</v>
      </c>
      <c r="F3" s="17" t="s">
        <v>20</v>
      </c>
    </row>
    <row r="4" spans="1:6" x14ac:dyDescent="0.2">
      <c r="A4" s="12"/>
      <c r="B4" s="7" t="s">
        <v>31</v>
      </c>
      <c r="C4" s="20" t="s">
        <v>32</v>
      </c>
      <c r="D4" s="24" t="s">
        <v>17</v>
      </c>
      <c r="E4" s="23" t="s">
        <v>33</v>
      </c>
      <c r="F4" s="17" t="s">
        <v>19</v>
      </c>
    </row>
    <row r="5" spans="1:6" x14ac:dyDescent="0.2">
      <c r="A5" s="12"/>
      <c r="B5" s="7" t="s">
        <v>34</v>
      </c>
      <c r="C5" s="20" t="s">
        <v>35</v>
      </c>
      <c r="D5" s="24" t="s">
        <v>14</v>
      </c>
      <c r="E5" s="22" t="s">
        <v>36</v>
      </c>
      <c r="F5" s="13" t="s">
        <v>37</v>
      </c>
    </row>
    <row r="6" spans="1:6" x14ac:dyDescent="0.2">
      <c r="A6" s="12"/>
      <c r="B6" s="7" t="s">
        <v>38</v>
      </c>
      <c r="C6" s="20" t="s">
        <v>39</v>
      </c>
      <c r="D6" s="24" t="s">
        <v>12</v>
      </c>
      <c r="E6" s="22" t="s">
        <v>40</v>
      </c>
      <c r="F6" s="13" t="s">
        <v>41</v>
      </c>
    </row>
    <row r="7" spans="1:6" x14ac:dyDescent="0.2">
      <c r="A7" s="12"/>
      <c r="B7" s="9" t="s">
        <v>42</v>
      </c>
      <c r="C7" s="8" t="s">
        <v>43</v>
      </c>
      <c r="E7" s="11" t="s">
        <v>44</v>
      </c>
      <c r="F7" s="17" t="s">
        <v>45</v>
      </c>
    </row>
    <row r="8" spans="1:6" x14ac:dyDescent="0.2">
      <c r="A8" s="12"/>
      <c r="B8" s="7" t="s">
        <v>46</v>
      </c>
      <c r="C8" s="8" t="s">
        <v>47</v>
      </c>
      <c r="E8" s="11" t="s">
        <v>48</v>
      </c>
      <c r="F8" s="16" t="s">
        <v>49</v>
      </c>
    </row>
    <row r="9" spans="1:6" x14ac:dyDescent="0.2">
      <c r="A9" s="12"/>
      <c r="B9" s="7" t="s">
        <v>50</v>
      </c>
      <c r="C9" s="8" t="s">
        <v>51</v>
      </c>
      <c r="E9" s="12"/>
      <c r="F9" s="13" t="s">
        <v>52</v>
      </c>
    </row>
    <row r="10" spans="1:6" x14ac:dyDescent="0.2">
      <c r="A10" s="12"/>
      <c r="B10" s="7" t="s">
        <v>53</v>
      </c>
      <c r="C10" s="8" t="s">
        <v>54</v>
      </c>
      <c r="E10" s="12"/>
      <c r="F10" s="16" t="s">
        <v>55</v>
      </c>
    </row>
    <row r="11" spans="1:6" x14ac:dyDescent="0.2">
      <c r="A11" s="12"/>
      <c r="B11" s="7" t="s">
        <v>56</v>
      </c>
      <c r="C11" s="8" t="s">
        <v>57</v>
      </c>
      <c r="E11" s="12"/>
      <c r="F11" s="17" t="s">
        <v>58</v>
      </c>
    </row>
    <row r="12" spans="1:6" x14ac:dyDescent="0.2">
      <c r="A12" s="12"/>
      <c r="B12" s="7" t="s">
        <v>59</v>
      </c>
      <c r="C12" s="8" t="s">
        <v>60</v>
      </c>
      <c r="E12" s="12"/>
      <c r="F12" s="13" t="s">
        <v>61</v>
      </c>
    </row>
    <row r="13" spans="1:6" x14ac:dyDescent="0.2">
      <c r="A13" s="12"/>
      <c r="B13" s="9" t="s">
        <v>62</v>
      </c>
      <c r="C13" s="8" t="s">
        <v>63</v>
      </c>
      <c r="E13" s="12"/>
      <c r="F13" s="13" t="s">
        <v>23</v>
      </c>
    </row>
    <row r="14" spans="1:6" x14ac:dyDescent="0.2">
      <c r="A14" s="12"/>
      <c r="B14" s="9" t="s">
        <v>64</v>
      </c>
      <c r="C14" s="8" t="s">
        <v>65</v>
      </c>
      <c r="E14" s="12"/>
      <c r="F14" s="13" t="s">
        <v>66</v>
      </c>
    </row>
    <row r="15" spans="1:6" x14ac:dyDescent="0.2">
      <c r="A15" s="12"/>
      <c r="B15" s="9" t="s">
        <v>67</v>
      </c>
      <c r="C15" s="8" t="s">
        <v>68</v>
      </c>
      <c r="E15" s="12"/>
      <c r="F15" s="16" t="s">
        <v>21</v>
      </c>
    </row>
    <row r="16" spans="1:6" x14ac:dyDescent="0.2">
      <c r="A16" s="12"/>
      <c r="B16" s="9" t="s">
        <v>69</v>
      </c>
      <c r="C16" s="8" t="s">
        <v>70</v>
      </c>
      <c r="E16" s="12"/>
      <c r="F16" s="16" t="s">
        <v>21</v>
      </c>
    </row>
    <row r="17" spans="1:6" x14ac:dyDescent="0.2">
      <c r="A17" s="12"/>
      <c r="B17" s="9" t="s">
        <v>71</v>
      </c>
      <c r="C17" s="10" t="s">
        <v>72</v>
      </c>
      <c r="E17" s="12"/>
      <c r="F17" s="17" t="s">
        <v>73</v>
      </c>
    </row>
    <row r="18" spans="1:6" x14ac:dyDescent="0.2">
      <c r="A18" s="12"/>
      <c r="B18" s="12"/>
      <c r="C18" s="12"/>
      <c r="E18" s="12"/>
      <c r="F18" s="17" t="s">
        <v>74</v>
      </c>
    </row>
    <row r="19" spans="1:6" x14ac:dyDescent="0.2">
      <c r="A19" s="12"/>
      <c r="B19" s="12"/>
      <c r="C19" s="12"/>
      <c r="E19" s="12"/>
      <c r="F19" s="18" t="s">
        <v>22</v>
      </c>
    </row>
    <row r="20" spans="1:6" x14ac:dyDescent="0.2">
      <c r="A20" s="12"/>
      <c r="B20" s="12"/>
      <c r="C20" s="12"/>
      <c r="E20" s="12"/>
      <c r="F20" s="13" t="s">
        <v>75</v>
      </c>
    </row>
    <row r="21" spans="1:6" x14ac:dyDescent="0.2">
      <c r="A21" s="12"/>
      <c r="B21" s="12"/>
      <c r="C21" s="12"/>
      <c r="E21" s="12"/>
      <c r="F21" s="17" t="s">
        <v>76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321C5B67-24BE-4AF0-9D34-4FBE443A1D1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seguridad'!Print_Area</vt:lpstr>
      <vt:lpstr>'Nómina Personal de seguridad'!Print_Titles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mricardo</dc:creator>
  <cp:lastModifiedBy>mricardo</cp:lastModifiedBy>
  <cp:lastPrinted>2022-03-31T15:57:53Z</cp:lastPrinted>
  <dcterms:modified xsi:type="dcterms:W3CDTF">2022-03-31T15:58:09Z</dcterms:modified>
</cp:coreProperties>
</file>