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950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<sst xmlns="http://schemas.openxmlformats.org/spreadsheetml/2006/main" count="192" uniqueCount="120">
  <si>
    <t>NOMBRES</t>
  </si>
  <si>
    <t>CEDULA   NO.</t>
  </si>
  <si>
    <t>CARGO</t>
  </si>
  <si>
    <t xml:space="preserve">SEGURIDAD OFIC. PRINCIPAL </t>
  </si>
  <si>
    <t>Enc. Dpto. Adm.Financiero</t>
  </si>
  <si>
    <t>MENSUAL</t>
  </si>
  <si>
    <t xml:space="preserve">SUELDO </t>
  </si>
  <si>
    <t>OFICINA PRINCIPAL</t>
  </si>
  <si>
    <t>TOTAL DEL PROY. ERCILIA PEPIN</t>
  </si>
  <si>
    <t>Enc. Dpto. Contabilidad</t>
  </si>
  <si>
    <t>014-0014644-3</t>
  </si>
  <si>
    <t>SEGURIDAD PROY. LA MANSION</t>
  </si>
  <si>
    <t>TOTAL DEL PROY. LA MANSION</t>
  </si>
  <si>
    <t>019-0001260-8</t>
  </si>
  <si>
    <t>001-0474837-1</t>
  </si>
  <si>
    <t>NETO</t>
  </si>
  <si>
    <t>A PAGAR</t>
  </si>
  <si>
    <t>025-0004933-9</t>
  </si>
  <si>
    <t>SEGURIDAD PROY.ERCILIA PEPIN</t>
  </si>
  <si>
    <t xml:space="preserve">   Gerente General</t>
  </si>
  <si>
    <t>SEG. EN EL PROY. ERCILIA PEPIN</t>
  </si>
  <si>
    <t>ESTATUS</t>
  </si>
  <si>
    <t>FIJO</t>
  </si>
  <si>
    <t>HOTEL VILLA SUIZA, SABANA DE LA M.</t>
  </si>
  <si>
    <t>402-2087366-1</t>
  </si>
  <si>
    <t xml:space="preserve"> MARIA DEL C. LEBRON L.</t>
  </si>
  <si>
    <t xml:space="preserve"> NIRZA M. PIÑA</t>
  </si>
  <si>
    <t xml:space="preserve"> ROSENDO ARSENIO BORGES R.</t>
  </si>
  <si>
    <t xml:space="preserve">  DANIEL FEBRIEL</t>
  </si>
  <si>
    <t>001-1831392-3</t>
  </si>
  <si>
    <t>223-0160632-7</t>
  </si>
  <si>
    <t>223-0007053-3</t>
  </si>
  <si>
    <t>SEGURIDAD DE LA GERENCIA</t>
  </si>
  <si>
    <t>001-1179010-1</t>
  </si>
  <si>
    <t>ASESOR GRAL.DE SEGURIDAD</t>
  </si>
  <si>
    <t>090-0016319-7</t>
  </si>
  <si>
    <t>402-3280650-1</t>
  </si>
  <si>
    <t>MARTIN REYNOSO LAJARA</t>
  </si>
  <si>
    <t>FERNANDO ROSARIO PEREZ</t>
  </si>
  <si>
    <t>GILBERTO ALEXANSER DELGADO ESPINAL</t>
  </si>
  <si>
    <t xml:space="preserve"> ERDILENIA ENCARNACION QUEZADA</t>
  </si>
  <si>
    <t>TOMAS ROBERTO FELIZ URBAEZ</t>
  </si>
  <si>
    <t xml:space="preserve"> GERARDO CUEVAS ENCARNACION</t>
  </si>
  <si>
    <t>ADDERLY  DURAN FLORENTINO</t>
  </si>
  <si>
    <t>CHARLY AMADOR</t>
  </si>
  <si>
    <t>JUAN ANTONIO SANTOS VALDEZ</t>
  </si>
  <si>
    <t>GUIDO CECILIO NIETO VALERIO</t>
  </si>
  <si>
    <t>001-1317335-5</t>
  </si>
  <si>
    <t>OSCAR MANUEL JIMENEZ  FLORIAN</t>
  </si>
  <si>
    <t>MIGUEL MANUEL MORENO ROSENDO</t>
  </si>
  <si>
    <t>001-1171792-2</t>
  </si>
  <si>
    <t>MIGUEL ANGEL CESPEDES</t>
  </si>
  <si>
    <t>229-0019059-0</t>
  </si>
  <si>
    <t>LUDWINS ALEXANDERS MEDINA PEREZ</t>
  </si>
  <si>
    <t>402-2238053-3</t>
  </si>
  <si>
    <t xml:space="preserve">NOMINA POR SERVICIOS DE SEGURIDAD </t>
  </si>
  <si>
    <t>VISION G.</t>
  </si>
  <si>
    <t>DESCTOS.</t>
  </si>
  <si>
    <t>SEGURIDAD DE LA</t>
  </si>
  <si>
    <t>TOTAL  SEGURIDAD SOTANO</t>
  </si>
  <si>
    <t>TOTAL SEGURIDAD PUERTA</t>
  </si>
  <si>
    <t>TOTAL SEGURIDDAD OFICINA</t>
  </si>
  <si>
    <t>TOTAL  OFICINA  PRINCIPAL GERENCIA</t>
  </si>
  <si>
    <t>LUIS MIGUEL LUZON PEREZ</t>
  </si>
  <si>
    <t>TOTAL GERENTE GENERAL</t>
  </si>
  <si>
    <t>1-GERENCIA GENERAL</t>
  </si>
  <si>
    <t>TOTAL SEGURIDAD OFICINA PRINCIPAL</t>
  </si>
  <si>
    <t xml:space="preserve"> JIUBER ANTONIO POLANCO DIAZ</t>
  </si>
  <si>
    <t>DE HOTELES DEL ESTADO</t>
  </si>
  <si>
    <t>2- DIVISION  DE SUPERVISION</t>
  </si>
  <si>
    <t>2-2 PROYECTO   LA MANSION</t>
  </si>
  <si>
    <t>2-1 PROYECTO ERCILIA PEPIN</t>
  </si>
  <si>
    <t>2-3 VILLA SUIZA DE SABANA DE LA MAR</t>
  </si>
  <si>
    <t>TOTAL VILLA SUIZA DE SABANA DE LA MAR</t>
  </si>
  <si>
    <t xml:space="preserve">TOTAL NOMINA SERV. DE SEGURIDAD </t>
  </si>
  <si>
    <t>TOTAL SUPERV, HOTELES DEL ESTADO</t>
  </si>
  <si>
    <t>SUPERV.DE SEG. OFICINA PRINCIPAL</t>
  </si>
  <si>
    <t>001-1939759-4</t>
  </si>
  <si>
    <t>SEG. PARQUEO SUB-TERRANEO</t>
  </si>
  <si>
    <t>ALEJANDRO GABRIEL ENCARNACION</t>
  </si>
  <si>
    <t>402-2619960-8</t>
  </si>
  <si>
    <t>Analista Financiero</t>
  </si>
  <si>
    <t>1-1  OFICINA PRINCIPAL GERENCIA</t>
  </si>
  <si>
    <t xml:space="preserve">1-2 SEGURIDAD OFICINA </t>
  </si>
  <si>
    <t>1-3 SEGURIDAD PUERTA</t>
  </si>
  <si>
    <t>1-4 SEGURIDAD SOTANO</t>
  </si>
  <si>
    <t>ANA SABALA RODRIGUEZ</t>
  </si>
  <si>
    <t>002-0083582-5</t>
  </si>
  <si>
    <t>SERVICIOS DE SEGURIDAD</t>
  </si>
  <si>
    <t>RAMON GUZMAN DE JESUS</t>
  </si>
  <si>
    <t>225-0043842-3</t>
  </si>
  <si>
    <t>MENOS</t>
  </si>
  <si>
    <t>ANALIA RAFELINA FONTANA ROJAS</t>
  </si>
  <si>
    <t>223-0078036-2</t>
  </si>
  <si>
    <t>FRANCISCO MANUEL TOBAL VARGAS</t>
  </si>
  <si>
    <t>056-0107207-6</t>
  </si>
  <si>
    <t xml:space="preserve"> SEGURIDAD EN EL PROY. ERCILIA PEPIN</t>
  </si>
  <si>
    <t>DIEGO MANUEL BAEZ RAMON</t>
  </si>
  <si>
    <t>402-3097263-6</t>
  </si>
  <si>
    <t>SEXO</t>
  </si>
  <si>
    <t>F</t>
  </si>
  <si>
    <t>M</t>
  </si>
  <si>
    <t>1-5 SEGURIDAD DPTO. INGENIERIA</t>
  </si>
  <si>
    <t>CORPO MONTE DE OCA SUERO</t>
  </si>
  <si>
    <t>016-0021469-4</t>
  </si>
  <si>
    <t>SEG, DPTO. DE INGENIERIA</t>
  </si>
  <si>
    <t>TOTAL  SEGURIDAD DPTO. INGENIERIA</t>
  </si>
  <si>
    <t>AGOSTO, /2021</t>
  </si>
  <si>
    <t>MONCHI OGANDO PEREZ</t>
  </si>
  <si>
    <t>CASTILLO JIMENEZ JIMENEZ</t>
  </si>
  <si>
    <t>JONATHAN NOVAS OGANDO</t>
  </si>
  <si>
    <t>QUELVIN ESTERLING CHARLE</t>
  </si>
  <si>
    <t>075-0011557-6</t>
  </si>
  <si>
    <t>402-3648555-9</t>
  </si>
  <si>
    <t>402-4303862-3</t>
  </si>
  <si>
    <t>EDUARD ALMONTE LEYBA</t>
  </si>
  <si>
    <t>008-0028249-3</t>
  </si>
  <si>
    <t>SANTIAGO DE JESUS REYNOSO</t>
  </si>
  <si>
    <t>047-0130740-9</t>
  </si>
  <si>
    <t>074-0003046-1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</si>
</sst>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0.0"/>
    <numFmt numFmtId="191" formatCode="#,##0.00;[Red]#,##0.00"/>
    <numFmt numFmtId="192" formatCode="&quot;RD$&quot;#,##0"/>
    <numFmt numFmtId="193" formatCode="&quot;RD$&quot;#,##0.00"/>
    <numFmt numFmtId="194" formatCode="#,##0.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18"/>
      <name val="Futura PT Book"/>
      <family val="2"/>
    </font>
    <font>
      <b/>
      <sz val="11"/>
      <color indexed="18"/>
      <name val="Futura PT Book"/>
      <family val="2"/>
    </font>
    <font>
      <b/>
      <i/>
      <sz val="10"/>
      <color indexed="18"/>
      <name val="Cambria"/>
      <family val="1"/>
    </font>
    <font>
      <b/>
      <sz val="10"/>
      <color indexed="1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9"/>
      <name val="Cambria"/>
      <family val="1"/>
    </font>
    <font>
      <b/>
      <i/>
      <sz val="12"/>
      <name val="Cambria"/>
      <family val="1"/>
    </font>
    <font>
      <b/>
      <i/>
      <sz val="9"/>
      <color indexed="18"/>
      <name val="Cambria"/>
      <family val="1"/>
    </font>
    <font>
      <b/>
      <i/>
      <sz val="8"/>
      <color indexed="18"/>
      <name val="Cambria"/>
      <family val="1"/>
    </font>
    <font>
      <b/>
      <i/>
      <sz val="10"/>
      <name val="Cambria"/>
      <family val="1"/>
    </font>
    <font>
      <b/>
      <i/>
      <sz val="11"/>
      <color indexed="60"/>
      <name val="Cambria"/>
      <family val="1"/>
    </font>
    <font>
      <b/>
      <i/>
      <sz val="11"/>
      <color indexed="18"/>
      <name val="Cambria"/>
      <family val="1"/>
    </font>
    <font>
      <i/>
      <sz val="10"/>
      <name val="Cambria"/>
      <family val="1"/>
    </font>
    <font>
      <b/>
      <i/>
      <sz val="11"/>
      <name val="Cambria"/>
      <family val="1"/>
    </font>
    <font>
      <b/>
      <i/>
      <sz val="14"/>
      <color indexed="18"/>
      <name val="Bell MT"/>
      <family val="1"/>
    </font>
    <font>
      <b/>
      <i/>
      <u val="singleAccounting"/>
      <sz val="10"/>
      <color indexed="18"/>
      <name val="Cambria"/>
      <family val="1"/>
    </font>
    <font>
      <sz val="10"/>
      <color indexed="10"/>
      <name val="Cambria"/>
      <family val="1"/>
    </font>
    <font>
      <b/>
      <i/>
      <sz val="14"/>
      <color indexed="18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rgb="FF002060"/>
      <name val="Futura PT Book"/>
      <family val="2"/>
    </font>
    <font>
      <b/>
      <sz val="11"/>
      <color rgb="FF002060"/>
      <name val="Futura PT Book"/>
      <family val="2"/>
    </font>
    <font>
      <b/>
      <i/>
      <sz val="10"/>
      <color rgb="FF002060"/>
      <name val="Cambria"/>
      <family val="1"/>
    </font>
    <font>
      <b/>
      <sz val="10"/>
      <color rgb="FF002060"/>
      <name val="Cambria"/>
      <family val="1"/>
    </font>
    <font>
      <sz val="10"/>
      <color theme="1"/>
      <name val="Cambria"/>
      <family val="1"/>
    </font>
    <font>
      <sz val="10"/>
      <color theme="1" tint="0.04998999834060669"/>
      <name val="Cambria"/>
      <family val="1"/>
    </font>
    <font>
      <b/>
      <i/>
      <sz val="9"/>
      <color rgb="FF002060"/>
      <name val="Cambria"/>
      <family val="1"/>
    </font>
    <font>
      <b/>
      <i/>
      <sz val="8"/>
      <color rgb="FF002060"/>
      <name val="Cambria"/>
      <family val="1"/>
    </font>
    <font>
      <b/>
      <i/>
      <sz val="11"/>
      <color theme="9" tint="-0.4999699890613556"/>
      <name val="Cambria"/>
      <family val="1"/>
    </font>
    <font>
      <b/>
      <i/>
      <sz val="11"/>
      <color rgb="FF002060"/>
      <name val="Cambria"/>
      <family val="1"/>
    </font>
    <font>
      <b/>
      <i/>
      <sz val="14"/>
      <color rgb="FF002060"/>
      <name val="Bell MT"/>
      <family val="1"/>
    </font>
    <font>
      <b/>
      <i/>
      <u val="singleAccounting"/>
      <sz val="10"/>
      <color rgb="FF002060"/>
      <name val="Cambria"/>
      <family val="1"/>
    </font>
    <font>
      <sz val="10"/>
      <color rgb="FFFF0000"/>
      <name val="Cambria"/>
      <family val="1"/>
    </font>
    <font>
      <sz val="11"/>
      <color theme="1"/>
      <name val="Cambria"/>
      <family val="1"/>
    </font>
    <font>
      <b/>
      <i/>
      <sz val="14"/>
      <color rgb="FF00206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17" fontId="67" fillId="0" borderId="0" xfId="0" applyNumberFormat="1" applyFont="1" applyBorder="1" applyAlignment="1">
      <alignment/>
    </xf>
    <xf numFmtId="17" fontId="68" fillId="0" borderId="0" xfId="0" applyNumberFormat="1" applyFont="1" applyBorder="1" applyAlignment="1">
      <alignment horizontal="left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10" xfId="0" applyFont="1" applyBorder="1" applyAlignment="1">
      <alignment/>
    </xf>
    <xf numFmtId="171" fontId="71" fillId="0" borderId="11" xfId="48" applyFont="1" applyBorder="1" applyAlignment="1">
      <alignment/>
    </xf>
    <xf numFmtId="0" fontId="33" fillId="0" borderId="11" xfId="0" applyFont="1" applyBorder="1" applyAlignment="1">
      <alignment horizontal="left"/>
    </xf>
    <xf numFmtId="0" fontId="33" fillId="0" borderId="11" xfId="0" applyFont="1" applyFill="1" applyBorder="1" applyAlignment="1">
      <alignment/>
    </xf>
    <xf numFmtId="171" fontId="33" fillId="0" borderId="11" xfId="50" applyFont="1" applyBorder="1" applyAlignment="1">
      <alignment horizontal="center"/>
    </xf>
    <xf numFmtId="171" fontId="71" fillId="0" borderId="11" xfId="50" applyFont="1" applyBorder="1" applyAlignment="1">
      <alignment horizontal="center"/>
    </xf>
    <xf numFmtId="171" fontId="33" fillId="0" borderId="11" xfId="48" applyFont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189" fontId="33" fillId="0" borderId="11" xfId="51" applyFont="1" applyBorder="1" applyAlignment="1">
      <alignment/>
    </xf>
    <xf numFmtId="0" fontId="33" fillId="0" borderId="11" xfId="0" applyFont="1" applyBorder="1" applyAlignment="1">
      <alignment horizontal="center"/>
    </xf>
    <xf numFmtId="171" fontId="33" fillId="0" borderId="11" xfId="48" applyFont="1" applyBorder="1" applyAlignment="1">
      <alignment/>
    </xf>
    <xf numFmtId="171" fontId="34" fillId="0" borderId="11" xfId="48" applyFont="1" applyBorder="1" applyAlignment="1">
      <alignment/>
    </xf>
    <xf numFmtId="171" fontId="33" fillId="0" borderId="13" xfId="48" applyFont="1" applyBorder="1" applyAlignment="1">
      <alignment/>
    </xf>
    <xf numFmtId="0" fontId="33" fillId="0" borderId="14" xfId="0" applyFont="1" applyBorder="1" applyAlignment="1">
      <alignment horizontal="left"/>
    </xf>
    <xf numFmtId="171" fontId="33" fillId="0" borderId="14" xfId="48" applyFont="1" applyFill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171" fontId="33" fillId="0" borderId="15" xfId="48" applyFont="1" applyFill="1" applyBorder="1" applyAlignment="1">
      <alignment horizontal="center"/>
    </xf>
    <xf numFmtId="171" fontId="33" fillId="0" borderId="11" xfId="48" applyFont="1" applyBorder="1" applyAlignment="1">
      <alignment horizontal="center"/>
    </xf>
    <xf numFmtId="171" fontId="33" fillId="0" borderId="13" xfId="48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171" fontId="33" fillId="0" borderId="14" xfId="50" applyFont="1" applyBorder="1" applyAlignment="1">
      <alignment horizontal="center"/>
    </xf>
    <xf numFmtId="0" fontId="33" fillId="0" borderId="14" xfId="0" applyFont="1" applyBorder="1" applyAlignment="1">
      <alignment/>
    </xf>
    <xf numFmtId="171" fontId="33" fillId="0" borderId="14" xfId="48" applyFont="1" applyBorder="1" applyAlignment="1">
      <alignment/>
    </xf>
    <xf numFmtId="171" fontId="33" fillId="0" borderId="15" xfId="48" applyFont="1" applyBorder="1" applyAlignment="1">
      <alignment/>
    </xf>
    <xf numFmtId="171" fontId="33" fillId="0" borderId="11" xfId="50" applyFont="1" applyFill="1" applyBorder="1" applyAlignment="1">
      <alignment horizontal="center"/>
    </xf>
    <xf numFmtId="0" fontId="33" fillId="0" borderId="11" xfId="0" applyFont="1" applyBorder="1" applyAlignment="1">
      <alignment/>
    </xf>
    <xf numFmtId="171" fontId="33" fillId="0" borderId="11" xfId="48" applyFont="1" applyBorder="1" applyAlignment="1">
      <alignment/>
    </xf>
    <xf numFmtId="171" fontId="33" fillId="0" borderId="13" xfId="48" applyFont="1" applyBorder="1" applyAlignment="1">
      <alignment/>
    </xf>
    <xf numFmtId="0" fontId="71" fillId="0" borderId="11" xfId="0" applyFont="1" applyBorder="1" applyAlignment="1">
      <alignment horizontal="left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Border="1" applyAlignment="1">
      <alignment/>
    </xf>
    <xf numFmtId="0" fontId="33" fillId="0" borderId="19" xfId="0" applyFont="1" applyBorder="1" applyAlignment="1">
      <alignment horizontal="center"/>
    </xf>
    <xf numFmtId="171" fontId="33" fillId="0" borderId="19" xfId="48" applyFont="1" applyBorder="1" applyAlignment="1">
      <alignment/>
    </xf>
    <xf numFmtId="171" fontId="33" fillId="0" borderId="20" xfId="48" applyFont="1" applyBorder="1" applyAlignment="1">
      <alignment/>
    </xf>
    <xf numFmtId="171" fontId="33" fillId="0" borderId="11" xfId="48" applyFont="1" applyFill="1" applyBorder="1" applyAlignment="1">
      <alignment horizontal="center"/>
    </xf>
    <xf numFmtId="171" fontId="33" fillId="0" borderId="13" xfId="48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171" fontId="33" fillId="0" borderId="14" xfId="48" applyFont="1" applyBorder="1" applyAlignment="1">
      <alignment horizontal="left"/>
    </xf>
    <xf numFmtId="171" fontId="33" fillId="0" borderId="14" xfId="48" applyFont="1" applyBorder="1" applyAlignment="1">
      <alignment horizontal="center"/>
    </xf>
    <xf numFmtId="171" fontId="71" fillId="0" borderId="11" xfId="48" applyFont="1" applyBorder="1" applyAlignment="1">
      <alignment horizontal="center"/>
    </xf>
    <xf numFmtId="0" fontId="72" fillId="0" borderId="11" xfId="0" applyFont="1" applyFill="1" applyBorder="1" applyAlignment="1">
      <alignment horizontal="left"/>
    </xf>
    <xf numFmtId="171" fontId="33" fillId="0" borderId="13" xfId="48" applyFont="1" applyBorder="1" applyAlignment="1">
      <alignment horizontal="left"/>
    </xf>
    <xf numFmtId="171" fontId="71" fillId="0" borderId="13" xfId="5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4" fontId="35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73" fillId="0" borderId="0" xfId="0" applyFont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171" fontId="69" fillId="0" borderId="23" xfId="48" applyFont="1" applyFill="1" applyBorder="1" applyAlignment="1">
      <alignment horizontal="center"/>
    </xf>
    <xf numFmtId="171" fontId="69" fillId="0" borderId="24" xfId="48" applyFont="1" applyFill="1" applyBorder="1" applyAlignment="1">
      <alignment horizontal="center"/>
    </xf>
    <xf numFmtId="0" fontId="75" fillId="0" borderId="25" xfId="0" applyFont="1" applyBorder="1" applyAlignment="1">
      <alignment/>
    </xf>
    <xf numFmtId="0" fontId="76" fillId="0" borderId="26" xfId="0" applyFont="1" applyBorder="1" applyAlignment="1">
      <alignment horizontal="center"/>
    </xf>
    <xf numFmtId="0" fontId="76" fillId="0" borderId="27" xfId="0" applyFont="1" applyBorder="1" applyAlignment="1">
      <alignment/>
    </xf>
    <xf numFmtId="0" fontId="76" fillId="0" borderId="28" xfId="0" applyFont="1" applyBorder="1" applyAlignment="1">
      <alignment horizontal="center"/>
    </xf>
    <xf numFmtId="0" fontId="75" fillId="33" borderId="29" xfId="0" applyFont="1" applyFill="1" applyBorder="1" applyAlignment="1">
      <alignment horizontal="centerContinuous"/>
    </xf>
    <xf numFmtId="0" fontId="76" fillId="33" borderId="30" xfId="0" applyFont="1" applyFill="1" applyBorder="1" applyAlignment="1">
      <alignment horizontal="center"/>
    </xf>
    <xf numFmtId="0" fontId="76" fillId="33" borderId="31" xfId="0" applyFont="1" applyFill="1" applyBorder="1" applyAlignment="1">
      <alignment horizontal="centerContinuous"/>
    </xf>
    <xf numFmtId="0" fontId="76" fillId="33" borderId="30" xfId="0" applyFont="1" applyFill="1" applyBorder="1" applyAlignment="1">
      <alignment horizontal="centerContinuous"/>
    </xf>
    <xf numFmtId="0" fontId="76" fillId="33" borderId="32" xfId="0" applyFont="1" applyFill="1" applyBorder="1" applyAlignment="1">
      <alignment horizontal="centerContinuous"/>
    </xf>
    <xf numFmtId="0" fontId="76" fillId="33" borderId="32" xfId="0" applyFont="1" applyFill="1" applyBorder="1" applyAlignment="1">
      <alignment horizontal="center"/>
    </xf>
    <xf numFmtId="0" fontId="76" fillId="0" borderId="33" xfId="0" applyFont="1" applyBorder="1" applyAlignment="1">
      <alignment/>
    </xf>
    <xf numFmtId="0" fontId="76" fillId="0" borderId="34" xfId="0" applyFont="1" applyBorder="1" applyAlignment="1">
      <alignment/>
    </xf>
    <xf numFmtId="0" fontId="76" fillId="0" borderId="16" xfId="0" applyFont="1" applyBorder="1" applyAlignment="1">
      <alignment/>
    </xf>
    <xf numFmtId="4" fontId="76" fillId="0" borderId="16" xfId="48" applyNumberFormat="1" applyFont="1" applyBorder="1" applyAlignment="1">
      <alignment horizontal="center"/>
    </xf>
    <xf numFmtId="4" fontId="76" fillId="0" borderId="35" xfId="48" applyNumberFormat="1" applyFont="1" applyBorder="1" applyAlignment="1">
      <alignment horizontal="center"/>
    </xf>
    <xf numFmtId="171" fontId="72" fillId="0" borderId="11" xfId="48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34" borderId="30" xfId="0" applyFont="1" applyFill="1" applyBorder="1" applyAlignment="1">
      <alignment horizontal="center"/>
    </xf>
    <xf numFmtId="0" fontId="75" fillId="0" borderId="36" xfId="0" applyFont="1" applyBorder="1" applyAlignment="1">
      <alignment/>
    </xf>
    <xf numFmtId="0" fontId="76" fillId="0" borderId="37" xfId="0" applyFont="1" applyBorder="1" applyAlignment="1">
      <alignment horizontal="center"/>
    </xf>
    <xf numFmtId="0" fontId="76" fillId="0" borderId="38" xfId="0" applyFont="1" applyBorder="1" applyAlignment="1">
      <alignment horizontal="center"/>
    </xf>
    <xf numFmtId="0" fontId="75" fillId="0" borderId="29" xfId="0" applyFont="1" applyBorder="1" applyAlignment="1">
      <alignment/>
    </xf>
    <xf numFmtId="0" fontId="76" fillId="0" borderId="30" xfId="0" applyFont="1" applyBorder="1" applyAlignment="1">
      <alignment horizontal="center"/>
    </xf>
    <xf numFmtId="0" fontId="76" fillId="0" borderId="31" xfId="0" applyFont="1" applyBorder="1" applyAlignment="1">
      <alignment/>
    </xf>
    <xf numFmtId="0" fontId="76" fillId="0" borderId="32" xfId="0" applyFont="1" applyBorder="1" applyAlignment="1">
      <alignment horizontal="center"/>
    </xf>
    <xf numFmtId="0" fontId="33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/>
    </xf>
    <xf numFmtId="0" fontId="34" fillId="0" borderId="19" xfId="0" applyFont="1" applyFill="1" applyBorder="1" applyAlignment="1">
      <alignment horizontal="left"/>
    </xf>
    <xf numFmtId="171" fontId="34" fillId="0" borderId="19" xfId="48" applyFont="1" applyFill="1" applyBorder="1" applyAlignment="1">
      <alignment horizontal="center"/>
    </xf>
    <xf numFmtId="0" fontId="34" fillId="0" borderId="19" xfId="0" applyFont="1" applyFill="1" applyBorder="1" applyAlignment="1">
      <alignment/>
    </xf>
    <xf numFmtId="171" fontId="34" fillId="0" borderId="19" xfId="48" applyFont="1" applyBorder="1" applyAlignment="1">
      <alignment horizontal="center"/>
    </xf>
    <xf numFmtId="171" fontId="33" fillId="0" borderId="19" xfId="48" applyFont="1" applyFill="1" applyBorder="1" applyAlignment="1">
      <alignment horizontal="center"/>
    </xf>
    <xf numFmtId="171" fontId="33" fillId="0" borderId="20" xfId="48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71" fillId="0" borderId="19" xfId="0" applyFont="1" applyBorder="1" applyAlignment="1">
      <alignment horizontal="left"/>
    </xf>
    <xf numFmtId="171" fontId="71" fillId="0" borderId="19" xfId="48" applyFont="1" applyBorder="1" applyAlignment="1">
      <alignment horizontal="center"/>
    </xf>
    <xf numFmtId="0" fontId="34" fillId="0" borderId="19" xfId="0" applyFont="1" applyBorder="1" applyAlignment="1">
      <alignment horizontal="left"/>
    </xf>
    <xf numFmtId="171" fontId="33" fillId="0" borderId="19" xfId="48" applyFont="1" applyBorder="1" applyAlignment="1">
      <alignment horizontal="left"/>
    </xf>
    <xf numFmtId="171" fontId="33" fillId="0" borderId="19" xfId="48" applyFont="1" applyBorder="1" applyAlignment="1">
      <alignment horizontal="center"/>
    </xf>
    <xf numFmtId="171" fontId="33" fillId="0" borderId="20" xfId="48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72" fillId="0" borderId="11" xfId="0" applyFont="1" applyBorder="1" applyAlignment="1">
      <alignment horizontal="left"/>
    </xf>
    <xf numFmtId="0" fontId="69" fillId="0" borderId="40" xfId="0" applyFont="1" applyBorder="1" applyAlignment="1">
      <alignment/>
    </xf>
    <xf numFmtId="0" fontId="69" fillId="0" borderId="39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69" fillId="0" borderId="41" xfId="0" applyFont="1" applyBorder="1" applyAlignment="1">
      <alignment/>
    </xf>
    <xf numFmtId="171" fontId="69" fillId="0" borderId="41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69" fillId="0" borderId="23" xfId="0" applyFont="1" applyBorder="1" applyAlignment="1">
      <alignment/>
    </xf>
    <xf numFmtId="171" fontId="69" fillId="0" borderId="23" xfId="0" applyNumberFormat="1" applyFont="1" applyBorder="1" applyAlignment="1">
      <alignment/>
    </xf>
    <xf numFmtId="171" fontId="69" fillId="0" borderId="41" xfId="48" applyFont="1" applyFill="1" applyBorder="1" applyAlignment="1">
      <alignment horizontal="center"/>
    </xf>
    <xf numFmtId="171" fontId="69" fillId="0" borderId="42" xfId="48" applyFont="1" applyFill="1" applyBorder="1" applyAlignment="1">
      <alignment horizontal="center"/>
    </xf>
    <xf numFmtId="171" fontId="69" fillId="0" borderId="0" xfId="48" applyFont="1" applyFill="1" applyBorder="1" applyAlignment="1">
      <alignment horizontal="center"/>
    </xf>
    <xf numFmtId="171" fontId="69" fillId="0" borderId="38" xfId="48" applyFont="1" applyFill="1" applyBorder="1" applyAlignment="1">
      <alignment horizontal="center"/>
    </xf>
    <xf numFmtId="171" fontId="69" fillId="0" borderId="40" xfId="48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71" fontId="33" fillId="0" borderId="0" xfId="48" applyFont="1" applyFill="1" applyBorder="1" applyAlignment="1">
      <alignment horizontal="center"/>
    </xf>
    <xf numFmtId="171" fontId="33" fillId="0" borderId="38" xfId="48" applyFont="1" applyFill="1" applyBorder="1" applyAlignment="1">
      <alignment horizontal="center"/>
    </xf>
    <xf numFmtId="0" fontId="34" fillId="0" borderId="36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17" fontId="76" fillId="33" borderId="0" xfId="0" applyNumberFormat="1" applyFont="1" applyFill="1" applyBorder="1" applyAlignment="1">
      <alignment horizontal="center"/>
    </xf>
    <xf numFmtId="0" fontId="69" fillId="0" borderId="23" xfId="0" applyFont="1" applyBorder="1" applyAlignment="1">
      <alignment horizontal="left"/>
    </xf>
    <xf numFmtId="171" fontId="69" fillId="0" borderId="24" xfId="0" applyNumberFormat="1" applyFont="1" applyBorder="1" applyAlignment="1">
      <alignment/>
    </xf>
    <xf numFmtId="171" fontId="69" fillId="0" borderId="23" xfId="48" applyFont="1" applyBorder="1" applyAlignment="1">
      <alignment/>
    </xf>
    <xf numFmtId="171" fontId="69" fillId="0" borderId="24" xfId="48" applyFont="1" applyBorder="1" applyAlignment="1">
      <alignment/>
    </xf>
    <xf numFmtId="171" fontId="33" fillId="0" borderId="15" xfId="48" applyFont="1" applyBorder="1" applyAlignment="1">
      <alignment/>
    </xf>
    <xf numFmtId="0" fontId="33" fillId="0" borderId="16" xfId="0" applyFont="1" applyBorder="1" applyAlignment="1">
      <alignment/>
    </xf>
    <xf numFmtId="171" fontId="33" fillId="0" borderId="16" xfId="48" applyFont="1" applyBorder="1" applyAlignment="1">
      <alignment/>
    </xf>
    <xf numFmtId="171" fontId="34" fillId="0" borderId="16" xfId="48" applyFont="1" applyBorder="1" applyAlignment="1">
      <alignment/>
    </xf>
    <xf numFmtId="171" fontId="33" fillId="0" borderId="35" xfId="48" applyFont="1" applyBorder="1" applyAlignment="1">
      <alignment/>
    </xf>
    <xf numFmtId="0" fontId="70" fillId="0" borderId="16" xfId="0" applyFont="1" applyBorder="1" applyAlignment="1">
      <alignment/>
    </xf>
    <xf numFmtId="4" fontId="70" fillId="0" borderId="16" xfId="48" applyNumberFormat="1" applyFont="1" applyBorder="1" applyAlignment="1">
      <alignment horizontal="center"/>
    </xf>
    <xf numFmtId="4" fontId="70" fillId="0" borderId="35" xfId="48" applyNumberFormat="1" applyFont="1" applyBorder="1" applyAlignment="1">
      <alignment horizontal="center"/>
    </xf>
    <xf numFmtId="0" fontId="70" fillId="0" borderId="41" xfId="0" applyFont="1" applyBorder="1" applyAlignment="1">
      <alignment/>
    </xf>
    <xf numFmtId="171" fontId="70" fillId="0" borderId="0" xfId="48" applyFont="1" applyFill="1" applyBorder="1" applyAlignment="1">
      <alignment horizontal="center"/>
    </xf>
    <xf numFmtId="171" fontId="70" fillId="0" borderId="38" xfId="48" applyFont="1" applyFill="1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76" fillId="34" borderId="26" xfId="0" applyFont="1" applyFill="1" applyBorder="1" applyAlignment="1">
      <alignment horizontal="center"/>
    </xf>
    <xf numFmtId="0" fontId="76" fillId="34" borderId="37" xfId="0" applyFont="1" applyFill="1" applyBorder="1" applyAlignment="1">
      <alignment horizontal="center"/>
    </xf>
    <xf numFmtId="0" fontId="76" fillId="0" borderId="31" xfId="0" applyFont="1" applyBorder="1" applyAlignment="1">
      <alignment horizontal="center"/>
    </xf>
    <xf numFmtId="0" fontId="76" fillId="34" borderId="30" xfId="0" applyFont="1" applyFill="1" applyBorder="1" applyAlignment="1">
      <alignment horizontal="center"/>
    </xf>
    <xf numFmtId="0" fontId="42" fillId="0" borderId="43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39" fillId="0" borderId="23" xfId="0" applyFont="1" applyFill="1" applyBorder="1" applyAlignment="1">
      <alignment/>
    </xf>
    <xf numFmtId="0" fontId="42" fillId="0" borderId="36" xfId="0" applyFont="1" applyFill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171" fontId="39" fillId="0" borderId="0" xfId="48" applyFont="1" applyBorder="1" applyAlignment="1">
      <alignment horizontal="center"/>
    </xf>
    <xf numFmtId="171" fontId="39" fillId="0" borderId="38" xfId="48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71" fontId="42" fillId="0" borderId="0" xfId="48" applyFont="1" applyFill="1" applyBorder="1" applyAlignment="1">
      <alignment horizontal="center"/>
    </xf>
    <xf numFmtId="171" fontId="42" fillId="0" borderId="38" xfId="48" applyFont="1" applyFill="1" applyBorder="1" applyAlignment="1">
      <alignment horizontal="center"/>
    </xf>
    <xf numFmtId="0" fontId="39" fillId="0" borderId="39" xfId="0" applyFont="1" applyBorder="1" applyAlignment="1">
      <alignment/>
    </xf>
    <xf numFmtId="0" fontId="39" fillId="0" borderId="41" xfId="0" applyFont="1" applyBorder="1" applyAlignment="1">
      <alignment horizontal="center"/>
    </xf>
    <xf numFmtId="0" fontId="39" fillId="0" borderId="41" xfId="0" applyFont="1" applyFill="1" applyBorder="1" applyAlignment="1">
      <alignment/>
    </xf>
    <xf numFmtId="0" fontId="39" fillId="0" borderId="36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44" xfId="0" applyFont="1" applyBorder="1" applyAlignment="1">
      <alignment/>
    </xf>
    <xf numFmtId="0" fontId="39" fillId="0" borderId="40" xfId="0" applyFont="1" applyBorder="1" applyAlignment="1">
      <alignment horizontal="center"/>
    </xf>
    <xf numFmtId="0" fontId="39" fillId="0" borderId="40" xfId="0" applyFont="1" applyFill="1" applyBorder="1" applyAlignment="1">
      <alignment/>
    </xf>
    <xf numFmtId="0" fontId="43" fillId="0" borderId="36" xfId="0" applyFont="1" applyBorder="1" applyAlignment="1">
      <alignment/>
    </xf>
    <xf numFmtId="0" fontId="39" fillId="0" borderId="0" xfId="0" applyFont="1" applyBorder="1" applyAlignment="1">
      <alignment/>
    </xf>
    <xf numFmtId="171" fontId="39" fillId="0" borderId="0" xfId="48" applyFont="1" applyFill="1" applyBorder="1" applyAlignment="1">
      <alignment horizontal="center"/>
    </xf>
    <xf numFmtId="171" fontId="39" fillId="0" borderId="38" xfId="48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/>
    </xf>
    <xf numFmtId="0" fontId="42" fillId="0" borderId="38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0" borderId="43" xfId="0" applyFont="1" applyBorder="1" applyAlignment="1">
      <alignment horizontal="center"/>
    </xf>
    <xf numFmtId="17" fontId="77" fillId="0" borderId="0" xfId="0" applyNumberFormat="1" applyFont="1" applyBorder="1" applyAlignment="1">
      <alignment horizontal="center"/>
    </xf>
    <xf numFmtId="0" fontId="71" fillId="0" borderId="11" xfId="0" applyFont="1" applyBorder="1" applyAlignment="1">
      <alignment/>
    </xf>
    <xf numFmtId="171" fontId="69" fillId="0" borderId="42" xfId="0" applyNumberFormat="1" applyFont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0" borderId="38" xfId="0" applyFont="1" applyBorder="1" applyAlignment="1">
      <alignment/>
    </xf>
    <xf numFmtId="0" fontId="33" fillId="0" borderId="45" xfId="0" applyFont="1" applyFill="1" applyBorder="1" applyAlignment="1">
      <alignment horizontal="center"/>
    </xf>
    <xf numFmtId="0" fontId="42" fillId="0" borderId="46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69" fillId="0" borderId="41" xfId="0" applyFont="1" applyBorder="1" applyAlignment="1">
      <alignment horizontal="center"/>
    </xf>
    <xf numFmtId="171" fontId="69" fillId="0" borderId="30" xfId="48" applyFont="1" applyFill="1" applyBorder="1" applyAlignment="1">
      <alignment horizontal="center"/>
    </xf>
    <xf numFmtId="171" fontId="33" fillId="0" borderId="14" xfId="48" applyFont="1" applyBorder="1" applyAlignment="1">
      <alignment/>
    </xf>
    <xf numFmtId="171" fontId="33" fillId="0" borderId="19" xfId="48" applyFont="1" applyBorder="1" applyAlignment="1">
      <alignment/>
    </xf>
    <xf numFmtId="0" fontId="73" fillId="0" borderId="0" xfId="0" applyFont="1" applyAlignment="1">
      <alignment horizontal="center"/>
    </xf>
    <xf numFmtId="171" fontId="71" fillId="0" borderId="11" xfId="50" applyFont="1" applyBorder="1" applyAlignment="1">
      <alignment/>
    </xf>
    <xf numFmtId="171" fontId="33" fillId="0" borderId="15" xfId="48" applyFont="1" applyBorder="1" applyAlignment="1">
      <alignment horizontal="left"/>
    </xf>
    <xf numFmtId="0" fontId="74" fillId="0" borderId="0" xfId="0" applyFont="1" applyBorder="1" applyAlignment="1">
      <alignment/>
    </xf>
    <xf numFmtId="0" fontId="73" fillId="0" borderId="0" xfId="0" applyFont="1" applyBorder="1" applyAlignment="1">
      <alignment/>
    </xf>
    <xf numFmtId="17" fontId="33" fillId="0" borderId="14" xfId="0" applyNumberFormat="1" applyFont="1" applyBorder="1" applyAlignment="1">
      <alignment horizontal="left"/>
    </xf>
    <xf numFmtId="17" fontId="33" fillId="0" borderId="11" xfId="0" applyNumberFormat="1" applyFont="1" applyBorder="1" applyAlignment="1">
      <alignment horizontal="left"/>
    </xf>
    <xf numFmtId="0" fontId="71" fillId="0" borderId="19" xfId="0" applyFont="1" applyBorder="1" applyAlignment="1">
      <alignment/>
    </xf>
    <xf numFmtId="0" fontId="34" fillId="0" borderId="10" xfId="0" applyFont="1" applyBorder="1" applyAlignment="1">
      <alignment/>
    </xf>
    <xf numFmtId="0" fontId="76" fillId="0" borderId="23" xfId="0" applyFont="1" applyBorder="1" applyAlignment="1">
      <alignment/>
    </xf>
    <xf numFmtId="171" fontId="78" fillId="0" borderId="23" xfId="48" applyFont="1" applyBorder="1" applyAlignment="1">
      <alignment horizontal="center"/>
    </xf>
    <xf numFmtId="171" fontId="78" fillId="0" borderId="24" xfId="48" applyFont="1" applyBorder="1" applyAlignment="1">
      <alignment horizontal="center"/>
    </xf>
    <xf numFmtId="171" fontId="33" fillId="0" borderId="16" xfId="48" applyFont="1" applyBorder="1" applyAlignment="1">
      <alignment horizontal="center"/>
    </xf>
    <xf numFmtId="0" fontId="33" fillId="0" borderId="47" xfId="0" applyFont="1" applyBorder="1" applyAlignment="1">
      <alignment horizontal="left"/>
    </xf>
    <xf numFmtId="0" fontId="33" fillId="0" borderId="48" xfId="0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171" fontId="33" fillId="0" borderId="16" xfId="48" applyFont="1" applyFill="1" applyBorder="1" applyAlignment="1">
      <alignment horizontal="center"/>
    </xf>
    <xf numFmtId="171" fontId="71" fillId="0" borderId="35" xfId="50" applyFont="1" applyBorder="1" applyAlignment="1">
      <alignment/>
    </xf>
    <xf numFmtId="171" fontId="33" fillId="0" borderId="49" xfId="48" applyFont="1" applyBorder="1" applyAlignment="1">
      <alignment horizontal="center"/>
    </xf>
    <xf numFmtId="0" fontId="33" fillId="0" borderId="49" xfId="0" applyFont="1" applyFill="1" applyBorder="1" applyAlignment="1">
      <alignment/>
    </xf>
    <xf numFmtId="171" fontId="33" fillId="0" borderId="49" xfId="48" applyFont="1" applyFill="1" applyBorder="1" applyAlignment="1">
      <alignment horizontal="center"/>
    </xf>
    <xf numFmtId="171" fontId="33" fillId="0" borderId="50" xfId="48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34" fillId="0" borderId="14" xfId="0" applyFont="1" applyBorder="1" applyAlignment="1">
      <alignment horizontal="left"/>
    </xf>
    <xf numFmtId="171" fontId="34" fillId="0" borderId="14" xfId="50" applyFont="1" applyBorder="1" applyAlignment="1">
      <alignment horizontal="center"/>
    </xf>
    <xf numFmtId="0" fontId="34" fillId="0" borderId="14" xfId="0" applyFont="1" applyFill="1" applyBorder="1" applyAlignment="1">
      <alignment/>
    </xf>
    <xf numFmtId="0" fontId="76" fillId="0" borderId="26" xfId="0" applyFont="1" applyBorder="1" applyAlignment="1">
      <alignment/>
    </xf>
    <xf numFmtId="0" fontId="76" fillId="0" borderId="37" xfId="0" applyFont="1" applyBorder="1" applyAlignment="1">
      <alignment/>
    </xf>
    <xf numFmtId="0" fontId="76" fillId="0" borderId="30" xfId="0" applyFont="1" applyBorder="1" applyAlignment="1">
      <alignment/>
    </xf>
    <xf numFmtId="0" fontId="71" fillId="0" borderId="19" xfId="0" applyFont="1" applyBorder="1" applyAlignment="1">
      <alignment horizontal="center"/>
    </xf>
    <xf numFmtId="0" fontId="79" fillId="0" borderId="11" xfId="0" applyFont="1" applyFill="1" applyBorder="1" applyAlignment="1">
      <alignment horizontal="left"/>
    </xf>
    <xf numFmtId="171" fontId="48" fillId="0" borderId="11" xfId="50" applyFont="1" applyBorder="1" applyAlignment="1">
      <alignment horizontal="center"/>
    </xf>
    <xf numFmtId="171" fontId="80" fillId="0" borderId="16" xfId="50" applyFont="1" applyFill="1" applyBorder="1" applyAlignment="1">
      <alignment horizontal="center"/>
    </xf>
    <xf numFmtId="171" fontId="80" fillId="0" borderId="16" xfId="50" applyFont="1" applyBorder="1" applyAlignment="1">
      <alignment/>
    </xf>
    <xf numFmtId="171" fontId="48" fillId="0" borderId="11" xfId="48" applyFont="1" applyBorder="1" applyAlignment="1">
      <alignment/>
    </xf>
    <xf numFmtId="0" fontId="74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4" fontId="69" fillId="0" borderId="0" xfId="0" applyNumberFormat="1" applyFont="1" applyBorder="1" applyAlignment="1">
      <alignment horizontal="center"/>
    </xf>
    <xf numFmtId="0" fontId="74" fillId="0" borderId="51" xfId="0" applyFont="1" applyBorder="1" applyAlignment="1">
      <alignment horizontal="center"/>
    </xf>
    <xf numFmtId="0" fontId="69" fillId="0" borderId="36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right"/>
    </xf>
    <xf numFmtId="0" fontId="69" fillId="0" borderId="31" xfId="0" applyFont="1" applyFill="1" applyBorder="1" applyAlignment="1">
      <alignment horizontal="right"/>
    </xf>
    <xf numFmtId="0" fontId="81" fillId="0" borderId="0" xfId="0" applyFont="1" applyAlignment="1">
      <alignment horizontal="center"/>
    </xf>
    <xf numFmtId="17" fontId="81" fillId="0" borderId="0" xfId="0" applyNumberFormat="1" applyFont="1" applyBorder="1" applyAlignment="1">
      <alignment horizontal="center"/>
    </xf>
    <xf numFmtId="0" fontId="76" fillId="0" borderId="36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33" xfId="0" applyFont="1" applyBorder="1" applyAlignment="1">
      <alignment horizontal="center"/>
    </xf>
    <xf numFmtId="0" fontId="76" fillId="0" borderId="34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1457325</xdr:colOff>
      <xdr:row>1</xdr:row>
      <xdr:rowOff>0</xdr:rowOff>
    </xdr:from>
    <xdr:to>
      <xdr:col>8</xdr:col>
      <xdr:colOff>1285875</xdr:colOff>
      <xdr:row>4</xdr:row>
      <xdr:rowOff>0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3371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E2">
      <selection activeCell="O70" sqref="O70"/>
    </sheetView>
  </sheetViews>
  <sheetFormatPr defaultColWidth="11.421875" defaultRowHeight="12.75"/>
  <cols>
    <col min="1" max="1" width="3.57421875" style="0" hidden="1" customWidth="1"/>
    <col min="2" max="3" width="13.140625" style="0" hidden="1" customWidth="1"/>
    <col min="4" max="4" width="6.57421875" style="0" hidden="1" customWidth="1"/>
    <col min="5" max="5" width="3.140625" style="0" customWidth="1"/>
    <col min="6" max="6" width="32.8515625" style="0" customWidth="1"/>
    <col min="7" max="7" width="13.421875" style="0" customWidth="1"/>
    <col min="8" max="8" width="6.8515625" style="0" customWidth="1"/>
    <col min="9" max="9" width="27.57421875" style="0" customWidth="1"/>
    <col min="10" max="10" width="7.7109375" style="0" customWidth="1"/>
    <col min="11" max="11" width="13.00390625" style="0" customWidth="1"/>
    <col min="12" max="12" width="10.140625" style="0" customWidth="1"/>
    <col min="13" max="13" width="13.140625" style="0" customWidth="1"/>
    <col min="15" max="15" width="43.421875" style="0" customWidth="1"/>
  </cols>
  <sheetData>
    <row r="1" spans="2:11" ht="9" customHeight="1" hidden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6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3" ht="15.75" customHeight="1">
      <c r="B3" s="1"/>
      <c r="C3" s="1"/>
      <c r="D3" s="1"/>
      <c r="E3" s="1"/>
      <c r="F3" s="1"/>
      <c r="G3" s="14"/>
      <c r="H3" s="14"/>
      <c r="I3" s="1"/>
      <c r="J3" s="1"/>
      <c r="K3" s="1"/>
      <c r="L3" s="9"/>
      <c r="M3" s="9"/>
    </row>
    <row r="4" spans="2:13" ht="26.25" customHeight="1">
      <c r="B4" s="1"/>
      <c r="C4" s="1"/>
      <c r="D4" s="1"/>
      <c r="E4" s="1"/>
      <c r="F4" s="1"/>
      <c r="G4" s="15"/>
      <c r="H4" s="15"/>
      <c r="I4" s="1"/>
      <c r="J4" s="1"/>
      <c r="K4" s="1"/>
      <c r="L4" s="9"/>
      <c r="M4" s="9"/>
    </row>
    <row r="5" spans="2:13" ht="3" customHeight="1">
      <c r="B5" s="1"/>
      <c r="C5" s="1"/>
      <c r="D5" s="1"/>
      <c r="E5" s="1"/>
      <c r="F5" s="1"/>
      <c r="G5" s="1"/>
      <c r="H5" s="1"/>
      <c r="I5" s="1"/>
      <c r="J5" s="1"/>
      <c r="K5" s="1"/>
      <c r="L5" s="9"/>
      <c r="M5" s="9"/>
    </row>
    <row r="6" spans="1:13" ht="17.25" customHeight="1">
      <c r="A6" s="6"/>
      <c r="B6" s="6"/>
      <c r="C6" s="6"/>
      <c r="D6" s="6"/>
      <c r="E6" s="253" t="s">
        <v>55</v>
      </c>
      <c r="F6" s="253"/>
      <c r="G6" s="253"/>
      <c r="H6" s="253"/>
      <c r="I6" s="253"/>
      <c r="J6" s="253"/>
      <c r="K6" s="253"/>
      <c r="L6" s="253"/>
      <c r="M6" s="253"/>
    </row>
    <row r="7" spans="1:13" ht="15.75" customHeight="1">
      <c r="A7" s="6"/>
      <c r="B7" s="6"/>
      <c r="C7" s="6"/>
      <c r="D7" s="6"/>
      <c r="E7" s="254" t="s">
        <v>107</v>
      </c>
      <c r="F7" s="254"/>
      <c r="G7" s="254"/>
      <c r="H7" s="254"/>
      <c r="I7" s="254"/>
      <c r="J7" s="254"/>
      <c r="K7" s="254"/>
      <c r="L7" s="254"/>
      <c r="M7" s="254"/>
    </row>
    <row r="8" spans="1:13" ht="2.25" customHeight="1" thickBot="1">
      <c r="A8" s="6"/>
      <c r="B8" s="6"/>
      <c r="C8" s="6"/>
      <c r="D8" s="6"/>
      <c r="E8" s="192"/>
      <c r="F8" s="192"/>
      <c r="G8" s="192"/>
      <c r="H8" s="192"/>
      <c r="I8" s="192"/>
      <c r="J8" s="192"/>
      <c r="K8" s="192"/>
      <c r="L8" s="192"/>
      <c r="M8" s="192"/>
    </row>
    <row r="9" spans="1:13" s="2" customFormat="1" ht="15" customHeight="1" thickBot="1">
      <c r="A9" s="5"/>
      <c r="B9" s="4"/>
      <c r="C9" s="4"/>
      <c r="D9" s="4"/>
      <c r="E9" s="76"/>
      <c r="F9" s="77" t="s">
        <v>0</v>
      </c>
      <c r="G9" s="78"/>
      <c r="H9" s="233"/>
      <c r="I9" s="77"/>
      <c r="J9" s="155"/>
      <c r="K9" s="77"/>
      <c r="L9" s="156"/>
      <c r="M9" s="79" t="s">
        <v>15</v>
      </c>
    </row>
    <row r="10" spans="1:13" s="2" customFormat="1" ht="14.25" customHeight="1">
      <c r="A10" s="5"/>
      <c r="B10" s="4"/>
      <c r="C10" s="4"/>
      <c r="D10" s="4"/>
      <c r="E10" s="95"/>
      <c r="F10" s="77" t="s">
        <v>58</v>
      </c>
      <c r="G10" s="78" t="s">
        <v>1</v>
      </c>
      <c r="H10" s="234" t="s">
        <v>99</v>
      </c>
      <c r="I10" s="96" t="s">
        <v>2</v>
      </c>
      <c r="J10" s="201" t="s">
        <v>21</v>
      </c>
      <c r="K10" s="96" t="s">
        <v>6</v>
      </c>
      <c r="L10" s="157" t="s">
        <v>91</v>
      </c>
      <c r="M10" s="97"/>
    </row>
    <row r="11" spans="1:13" s="2" customFormat="1" ht="13.5" customHeight="1" thickBot="1">
      <c r="A11" s="5"/>
      <c r="B11" s="4"/>
      <c r="C11" s="4"/>
      <c r="D11" s="4"/>
      <c r="E11" s="98"/>
      <c r="F11" s="99" t="s">
        <v>7</v>
      </c>
      <c r="G11" s="100"/>
      <c r="H11" s="235"/>
      <c r="I11" s="99"/>
      <c r="J11" s="158"/>
      <c r="K11" s="99"/>
      <c r="L11" s="159" t="s">
        <v>57</v>
      </c>
      <c r="M11" s="101"/>
    </row>
    <row r="12" spans="1:13" s="2" customFormat="1" ht="13.5" customHeight="1" hidden="1" thickBot="1">
      <c r="A12" s="5"/>
      <c r="B12" s="4"/>
      <c r="C12" s="4"/>
      <c r="D12" s="4"/>
      <c r="E12" s="80"/>
      <c r="F12" s="81"/>
      <c r="G12" s="82"/>
      <c r="H12" s="82"/>
      <c r="I12" s="83"/>
      <c r="J12" s="84"/>
      <c r="K12" s="85" t="s">
        <v>5</v>
      </c>
      <c r="L12" s="94" t="s">
        <v>56</v>
      </c>
      <c r="M12" s="85" t="s">
        <v>16</v>
      </c>
    </row>
    <row r="13" spans="1:13" s="2" customFormat="1" ht="0.75" customHeight="1" hidden="1">
      <c r="A13" s="5"/>
      <c r="B13" s="4"/>
      <c r="C13" s="4"/>
      <c r="D13" s="4"/>
      <c r="E13" s="86"/>
      <c r="F13" s="87"/>
      <c r="G13" s="88"/>
      <c r="H13" s="88"/>
      <c r="I13" s="88"/>
      <c r="J13" s="88"/>
      <c r="K13" s="89"/>
      <c r="L13" s="89"/>
      <c r="M13" s="90"/>
    </row>
    <row r="14" spans="1:13" s="2" customFormat="1" ht="0.75" customHeight="1">
      <c r="A14" s="5"/>
      <c r="B14" s="4"/>
      <c r="C14" s="4"/>
      <c r="D14" s="4"/>
      <c r="E14" s="86"/>
      <c r="F14" s="87"/>
      <c r="G14" s="88"/>
      <c r="H14" s="88"/>
      <c r="I14" s="88"/>
      <c r="J14" s="88"/>
      <c r="K14" s="89"/>
      <c r="L14" s="89"/>
      <c r="M14" s="90"/>
    </row>
    <row r="15" spans="1:13" s="2" customFormat="1" ht="16.5" customHeight="1" thickBot="1">
      <c r="A15" s="5"/>
      <c r="B15" s="4"/>
      <c r="C15" s="4"/>
      <c r="D15" s="4"/>
      <c r="E15" s="257" t="s">
        <v>65</v>
      </c>
      <c r="F15" s="258"/>
      <c r="G15" s="149"/>
      <c r="H15" s="149"/>
      <c r="I15" s="149"/>
      <c r="J15" s="149"/>
      <c r="K15" s="150"/>
      <c r="L15" s="150"/>
      <c r="M15" s="151"/>
    </row>
    <row r="16" spans="1:13" s="2" customFormat="1" ht="14.25" customHeight="1">
      <c r="A16" s="5"/>
      <c r="B16" s="4"/>
      <c r="C16" s="4"/>
      <c r="D16" s="4"/>
      <c r="E16" s="40">
        <v>1</v>
      </c>
      <c r="F16" s="32" t="s">
        <v>67</v>
      </c>
      <c r="G16" s="59" t="s">
        <v>33</v>
      </c>
      <c r="H16" s="59" t="s">
        <v>101</v>
      </c>
      <c r="I16" s="32" t="s">
        <v>34</v>
      </c>
      <c r="J16" s="35" t="s">
        <v>22</v>
      </c>
      <c r="K16" s="58">
        <v>80000</v>
      </c>
      <c r="L16" s="59"/>
      <c r="M16" s="36">
        <f>SUM(K16:L16)</f>
        <v>80000</v>
      </c>
    </row>
    <row r="17" spans="1:13" s="2" customFormat="1" ht="13.5" customHeight="1">
      <c r="A17" s="5"/>
      <c r="B17" s="4"/>
      <c r="C17" s="4"/>
      <c r="D17" s="4"/>
      <c r="E17" s="25">
        <v>2</v>
      </c>
      <c r="F17" s="20" t="s">
        <v>39</v>
      </c>
      <c r="G17" s="55" t="s">
        <v>29</v>
      </c>
      <c r="H17" s="55" t="s">
        <v>101</v>
      </c>
      <c r="I17" s="20" t="s">
        <v>32</v>
      </c>
      <c r="J17" s="28" t="s">
        <v>22</v>
      </c>
      <c r="K17" s="24">
        <v>60000</v>
      </c>
      <c r="L17" s="55"/>
      <c r="M17" s="56">
        <f>SUM(K17:L17)</f>
        <v>60000</v>
      </c>
    </row>
    <row r="18" spans="1:13" s="2" customFormat="1" ht="11.25" customHeight="1">
      <c r="A18" s="5"/>
      <c r="B18" s="4"/>
      <c r="C18" s="4"/>
      <c r="D18" s="4"/>
      <c r="E18" s="25">
        <v>3</v>
      </c>
      <c r="F18" s="49" t="s">
        <v>48</v>
      </c>
      <c r="G18" s="60" t="s">
        <v>47</v>
      </c>
      <c r="H18" s="60" t="s">
        <v>101</v>
      </c>
      <c r="I18" s="20" t="s">
        <v>32</v>
      </c>
      <c r="J18" s="28" t="s">
        <v>22</v>
      </c>
      <c r="K18" s="24">
        <v>43000</v>
      </c>
      <c r="L18" s="37"/>
      <c r="M18" s="38">
        <f>SUM(K18:K18)</f>
        <v>43000</v>
      </c>
    </row>
    <row r="19" spans="1:13" s="2" customFormat="1" ht="7.5" customHeight="1" thickBot="1">
      <c r="A19" s="5"/>
      <c r="B19" s="4"/>
      <c r="C19" s="4"/>
      <c r="D19" s="4"/>
      <c r="E19" s="50"/>
      <c r="F19" s="111"/>
      <c r="G19" s="112"/>
      <c r="H19" s="112"/>
      <c r="I19" s="113"/>
      <c r="J19" s="52"/>
      <c r="K19" s="114"/>
      <c r="L19" s="115"/>
      <c r="M19" s="116"/>
    </row>
    <row r="20" spans="1:13" s="2" customFormat="1" ht="13.5" customHeight="1" thickBot="1">
      <c r="A20" s="5"/>
      <c r="B20" s="4"/>
      <c r="C20" s="4"/>
      <c r="D20" s="4"/>
      <c r="E20" s="118"/>
      <c r="F20" s="123" t="s">
        <v>64</v>
      </c>
      <c r="G20" s="152"/>
      <c r="H20" s="152"/>
      <c r="I20" s="152"/>
      <c r="J20" s="152"/>
      <c r="K20" s="124">
        <f>SUM(K16:K19)</f>
        <v>183000</v>
      </c>
      <c r="L20" s="124">
        <f>SUM(L16:L19)</f>
        <v>0</v>
      </c>
      <c r="M20" s="194">
        <f>SUM(M16:M19)</f>
        <v>183000</v>
      </c>
    </row>
    <row r="21" spans="1:13" s="2" customFormat="1" ht="10.5" customHeight="1">
      <c r="A21" s="5"/>
      <c r="B21" s="4"/>
      <c r="C21" s="4"/>
      <c r="D21" s="4"/>
      <c r="E21" s="195"/>
      <c r="F21" s="167"/>
      <c r="G21" s="125"/>
      <c r="H21" s="125"/>
      <c r="I21" s="125"/>
      <c r="J21" s="125"/>
      <c r="K21" s="125"/>
      <c r="L21" s="125"/>
      <c r="M21" s="196"/>
    </row>
    <row r="22" spans="1:13" s="2" customFormat="1" ht="12.75" customHeight="1" thickBot="1">
      <c r="A22" s="5"/>
      <c r="B22" s="4"/>
      <c r="C22" s="4"/>
      <c r="D22" s="4"/>
      <c r="E22" s="249" t="s">
        <v>82</v>
      </c>
      <c r="F22" s="250"/>
      <c r="G22" s="110"/>
      <c r="H22" s="110"/>
      <c r="I22" s="133"/>
      <c r="J22" s="133"/>
      <c r="K22" s="134"/>
      <c r="L22" s="134"/>
      <c r="M22" s="135"/>
    </row>
    <row r="23" spans="1:13" s="2" customFormat="1" ht="7.5" customHeight="1">
      <c r="A23" s="5"/>
      <c r="B23" s="4"/>
      <c r="C23" s="4"/>
      <c r="D23" s="4"/>
      <c r="E23" s="40"/>
      <c r="F23" s="102"/>
      <c r="G23" s="33"/>
      <c r="H23" s="33"/>
      <c r="I23" s="103"/>
      <c r="J23" s="35"/>
      <c r="K23" s="59"/>
      <c r="L23" s="59"/>
      <c r="M23" s="36">
        <f>SUM(K23:K23)</f>
        <v>0</v>
      </c>
    </row>
    <row r="24" spans="1:13" s="2" customFormat="1" ht="11.25" customHeight="1">
      <c r="A24" s="5"/>
      <c r="B24" s="4"/>
      <c r="C24" s="4"/>
      <c r="D24" s="4"/>
      <c r="E24" s="25">
        <v>4</v>
      </c>
      <c r="F24" s="20" t="s">
        <v>49</v>
      </c>
      <c r="G24" s="45" t="s">
        <v>50</v>
      </c>
      <c r="H24" s="45" t="s">
        <v>101</v>
      </c>
      <c r="I24" s="21" t="s">
        <v>32</v>
      </c>
      <c r="J24" s="28" t="s">
        <v>22</v>
      </c>
      <c r="K24" s="19">
        <v>35000</v>
      </c>
      <c r="L24" s="37"/>
      <c r="M24" s="56">
        <f aca="true" t="shared" si="0" ref="M24:M30">SUM(K24:L24)</f>
        <v>35000</v>
      </c>
    </row>
    <row r="25" spans="1:13" s="2" customFormat="1" ht="11.25" customHeight="1">
      <c r="A25" s="5"/>
      <c r="B25" s="4"/>
      <c r="C25" s="4"/>
      <c r="D25" s="4"/>
      <c r="E25" s="25">
        <v>5</v>
      </c>
      <c r="F25" s="26" t="s">
        <v>86</v>
      </c>
      <c r="G25" s="22" t="s">
        <v>87</v>
      </c>
      <c r="H25" s="22" t="s">
        <v>100</v>
      </c>
      <c r="I25" s="21" t="s">
        <v>88</v>
      </c>
      <c r="J25" s="28" t="s">
        <v>22</v>
      </c>
      <c r="K25" s="45">
        <v>25000</v>
      </c>
      <c r="L25" s="37"/>
      <c r="M25" s="56">
        <f t="shared" si="0"/>
        <v>25000</v>
      </c>
    </row>
    <row r="26" spans="1:13" s="2" customFormat="1" ht="11.25" customHeight="1">
      <c r="A26" s="5"/>
      <c r="B26" s="4"/>
      <c r="C26" s="4"/>
      <c r="D26" s="4"/>
      <c r="E26" s="25">
        <v>6</v>
      </c>
      <c r="F26" s="20" t="s">
        <v>51</v>
      </c>
      <c r="G26" s="45" t="s">
        <v>52</v>
      </c>
      <c r="H26" s="45" t="s">
        <v>101</v>
      </c>
      <c r="I26" s="21" t="s">
        <v>32</v>
      </c>
      <c r="J26" s="28" t="s">
        <v>22</v>
      </c>
      <c r="K26" s="19">
        <v>20000</v>
      </c>
      <c r="L26" s="37"/>
      <c r="M26" s="56">
        <f t="shared" si="0"/>
        <v>20000</v>
      </c>
    </row>
    <row r="27" spans="1:13" s="2" customFormat="1" ht="11.25" customHeight="1">
      <c r="A27" s="5"/>
      <c r="B27" s="4"/>
      <c r="C27" s="4"/>
      <c r="D27" s="4"/>
      <c r="E27" s="25">
        <v>7</v>
      </c>
      <c r="F27" s="20" t="s">
        <v>53</v>
      </c>
      <c r="G27" s="45" t="s">
        <v>54</v>
      </c>
      <c r="H27" s="45" t="s">
        <v>101</v>
      </c>
      <c r="I27" s="21" t="s">
        <v>32</v>
      </c>
      <c r="J27" s="28" t="s">
        <v>22</v>
      </c>
      <c r="K27" s="19">
        <v>20000</v>
      </c>
      <c r="L27" s="37"/>
      <c r="M27" s="56">
        <f t="shared" si="0"/>
        <v>20000</v>
      </c>
    </row>
    <row r="28" spans="1:13" s="2" customFormat="1" ht="11.25" customHeight="1">
      <c r="A28" s="5"/>
      <c r="B28" s="4"/>
      <c r="C28" s="4"/>
      <c r="D28" s="4"/>
      <c r="E28" s="25">
        <v>8</v>
      </c>
      <c r="F28" s="20" t="s">
        <v>44</v>
      </c>
      <c r="G28" s="22" t="s">
        <v>30</v>
      </c>
      <c r="H28" s="22" t="s">
        <v>101</v>
      </c>
      <c r="I28" s="20" t="s">
        <v>3</v>
      </c>
      <c r="J28" s="28" t="s">
        <v>22</v>
      </c>
      <c r="K28" s="29">
        <v>10000</v>
      </c>
      <c r="L28" s="37"/>
      <c r="M28" s="38">
        <f t="shared" si="0"/>
        <v>10000</v>
      </c>
    </row>
    <row r="29" spans="1:13" s="2" customFormat="1" ht="11.25" customHeight="1">
      <c r="A29" s="5"/>
      <c r="B29" s="4"/>
      <c r="C29" s="4"/>
      <c r="D29" s="4"/>
      <c r="E29" s="25">
        <v>9</v>
      </c>
      <c r="F29" s="20" t="s">
        <v>45</v>
      </c>
      <c r="G29" s="22" t="s">
        <v>31</v>
      </c>
      <c r="H29" s="22" t="s">
        <v>101</v>
      </c>
      <c r="I29" s="20" t="s">
        <v>3</v>
      </c>
      <c r="J29" s="28" t="s">
        <v>22</v>
      </c>
      <c r="K29" s="29">
        <v>10000</v>
      </c>
      <c r="L29" s="37"/>
      <c r="M29" s="56">
        <f t="shared" si="0"/>
        <v>10000</v>
      </c>
    </row>
    <row r="30" spans="1:13" s="2" customFormat="1" ht="11.25" customHeight="1">
      <c r="A30" s="5"/>
      <c r="B30" s="4"/>
      <c r="C30" s="4"/>
      <c r="D30" s="4"/>
      <c r="E30" s="25">
        <v>10</v>
      </c>
      <c r="F30" s="20" t="s">
        <v>89</v>
      </c>
      <c r="G30" s="28" t="s">
        <v>90</v>
      </c>
      <c r="H30" s="28" t="s">
        <v>101</v>
      </c>
      <c r="I30" s="21" t="s">
        <v>88</v>
      </c>
      <c r="J30" s="28" t="s">
        <v>22</v>
      </c>
      <c r="K30" s="23">
        <v>10000</v>
      </c>
      <c r="L30" s="37"/>
      <c r="M30" s="38">
        <f t="shared" si="0"/>
        <v>10000</v>
      </c>
    </row>
    <row r="31" spans="1:13" s="2" customFormat="1" ht="9" customHeight="1" thickBot="1">
      <c r="A31" s="5"/>
      <c r="B31" s="4"/>
      <c r="C31" s="4"/>
      <c r="D31" s="4"/>
      <c r="E31" s="50"/>
      <c r="F31" s="104"/>
      <c r="G31" s="105"/>
      <c r="H31" s="105"/>
      <c r="I31" s="106"/>
      <c r="J31" s="106"/>
      <c r="K31" s="107"/>
      <c r="L31" s="108"/>
      <c r="M31" s="109"/>
    </row>
    <row r="32" spans="1:13" s="2" customFormat="1" ht="13.5" customHeight="1" thickBot="1">
      <c r="A32" s="5"/>
      <c r="B32" s="4"/>
      <c r="C32" s="4"/>
      <c r="D32" s="4"/>
      <c r="E32" s="174"/>
      <c r="F32" s="121" t="s">
        <v>62</v>
      </c>
      <c r="G32" s="175"/>
      <c r="H32" s="175"/>
      <c r="I32" s="176"/>
      <c r="J32" s="176"/>
      <c r="K32" s="128">
        <f>SUM(K23:K31)</f>
        <v>130000</v>
      </c>
      <c r="L32" s="128">
        <v>0</v>
      </c>
      <c r="M32" s="129">
        <f>SUM(M23:M31)</f>
        <v>130000</v>
      </c>
    </row>
    <row r="33" spans="1:13" s="2" customFormat="1" ht="11.25" customHeight="1">
      <c r="A33" s="5"/>
      <c r="B33" s="4"/>
      <c r="C33" s="4"/>
      <c r="D33" s="4"/>
      <c r="E33" s="164"/>
      <c r="F33" s="165"/>
      <c r="G33" s="166"/>
      <c r="H33" s="166"/>
      <c r="I33" s="167"/>
      <c r="J33" s="167"/>
      <c r="K33" s="168"/>
      <c r="L33" s="168"/>
      <c r="M33" s="169"/>
    </row>
    <row r="34" spans="1:13" s="2" customFormat="1" ht="11.25" customHeight="1" thickBot="1">
      <c r="A34" s="5"/>
      <c r="B34" s="4"/>
      <c r="C34" s="4"/>
      <c r="D34" s="4"/>
      <c r="E34" s="246" t="s">
        <v>83</v>
      </c>
      <c r="F34" s="247"/>
      <c r="G34" s="170"/>
      <c r="H34" s="170"/>
      <c r="I34" s="171"/>
      <c r="J34" s="171"/>
      <c r="K34" s="172"/>
      <c r="L34" s="172"/>
      <c r="M34" s="173"/>
    </row>
    <row r="35" spans="1:13" s="2" customFormat="1" ht="8.25" customHeight="1">
      <c r="A35" s="5"/>
      <c r="B35" s="4"/>
      <c r="C35" s="4"/>
      <c r="D35" s="4"/>
      <c r="E35" s="40"/>
      <c r="F35" s="102"/>
      <c r="G35" s="33"/>
      <c r="H35" s="33"/>
      <c r="I35" s="103"/>
      <c r="J35" s="35"/>
      <c r="K35" s="59"/>
      <c r="L35" s="59"/>
      <c r="M35" s="36">
        <f>SUM(K35:K35)</f>
        <v>0</v>
      </c>
    </row>
    <row r="36" spans="1:13" s="2" customFormat="1" ht="12" customHeight="1">
      <c r="A36" s="5"/>
      <c r="B36" s="4"/>
      <c r="C36" s="4"/>
      <c r="D36" s="4"/>
      <c r="E36" s="25">
        <v>11</v>
      </c>
      <c r="F36" s="119" t="s">
        <v>42</v>
      </c>
      <c r="G36" s="91" t="s">
        <v>14</v>
      </c>
      <c r="H36" s="91" t="s">
        <v>101</v>
      </c>
      <c r="I36" s="61" t="s">
        <v>76</v>
      </c>
      <c r="J36" s="28" t="s">
        <v>22</v>
      </c>
      <c r="K36" s="24">
        <v>20000</v>
      </c>
      <c r="L36" s="37"/>
      <c r="M36" s="38">
        <f>SUM(K36:L36)</f>
        <v>20000</v>
      </c>
    </row>
    <row r="37" spans="1:13" s="2" customFormat="1" ht="12" customHeight="1">
      <c r="A37" s="5"/>
      <c r="B37" s="4"/>
      <c r="C37" s="4"/>
      <c r="D37" s="4"/>
      <c r="E37" s="25">
        <v>12</v>
      </c>
      <c r="F37" s="20" t="s">
        <v>41</v>
      </c>
      <c r="G37" s="37" t="s">
        <v>13</v>
      </c>
      <c r="H37" s="37" t="s">
        <v>101</v>
      </c>
      <c r="I37" s="20" t="s">
        <v>3</v>
      </c>
      <c r="J37" s="28" t="s">
        <v>22</v>
      </c>
      <c r="K37" s="24">
        <v>15000</v>
      </c>
      <c r="L37" s="37"/>
      <c r="M37" s="38">
        <f>SUM(K37:L37)</f>
        <v>15000</v>
      </c>
    </row>
    <row r="38" spans="1:13" s="2" customFormat="1" ht="12" customHeight="1">
      <c r="A38" s="5"/>
      <c r="B38" s="4"/>
      <c r="C38" s="4"/>
      <c r="D38" s="4"/>
      <c r="E38" s="57">
        <v>13</v>
      </c>
      <c r="F38" s="26" t="s">
        <v>92</v>
      </c>
      <c r="G38" s="22" t="s">
        <v>93</v>
      </c>
      <c r="H38" s="22" t="s">
        <v>100</v>
      </c>
      <c r="I38" s="21" t="s">
        <v>88</v>
      </c>
      <c r="J38" s="39" t="s">
        <v>22</v>
      </c>
      <c r="K38" s="45">
        <v>35000</v>
      </c>
      <c r="L38" s="219"/>
      <c r="M38" s="38">
        <f>SUM(K38:L38)</f>
        <v>35000</v>
      </c>
    </row>
    <row r="39" spans="1:13" s="2" customFormat="1" ht="12" customHeight="1">
      <c r="A39" s="5"/>
      <c r="B39" s="4"/>
      <c r="C39" s="4"/>
      <c r="D39" s="4"/>
      <c r="E39" s="57">
        <v>14</v>
      </c>
      <c r="F39" s="220" t="s">
        <v>94</v>
      </c>
      <c r="G39" s="28" t="s">
        <v>95</v>
      </c>
      <c r="H39" s="28" t="s">
        <v>101</v>
      </c>
      <c r="I39" s="21" t="s">
        <v>88</v>
      </c>
      <c r="J39" s="39" t="s">
        <v>22</v>
      </c>
      <c r="K39" s="23">
        <v>30000</v>
      </c>
      <c r="L39" s="219"/>
      <c r="M39" s="38">
        <f>SUM(K39:L39)</f>
        <v>30000</v>
      </c>
    </row>
    <row r="40" spans="1:13" s="2" customFormat="1" ht="8.25" customHeight="1" thickBot="1">
      <c r="A40" s="5"/>
      <c r="B40" s="4"/>
      <c r="C40" s="4"/>
      <c r="D40" s="4"/>
      <c r="E40" s="50"/>
      <c r="F40" s="104"/>
      <c r="G40" s="105"/>
      <c r="H40" s="105"/>
      <c r="I40" s="106"/>
      <c r="J40" s="106"/>
      <c r="K40" s="107"/>
      <c r="L40" s="108"/>
      <c r="M40" s="109"/>
    </row>
    <row r="41" spans="1:13" s="2" customFormat="1" ht="14.25" customHeight="1" thickBot="1">
      <c r="A41" s="5"/>
      <c r="B41" s="4"/>
      <c r="C41" s="4"/>
      <c r="D41" s="4"/>
      <c r="E41" s="174"/>
      <c r="F41" s="121" t="s">
        <v>61</v>
      </c>
      <c r="G41" s="175"/>
      <c r="H41" s="175"/>
      <c r="I41" s="176"/>
      <c r="J41" s="176"/>
      <c r="K41" s="128">
        <f>SUM(K35:K40)</f>
        <v>100000</v>
      </c>
      <c r="L41" s="128">
        <f>SUM(L35:L40)</f>
        <v>0</v>
      </c>
      <c r="M41" s="129">
        <f>SUM(M35:M40)</f>
        <v>100000</v>
      </c>
    </row>
    <row r="42" spans="1:13" s="2" customFormat="1" ht="11.25" customHeight="1">
      <c r="A42" s="5"/>
      <c r="B42" s="4"/>
      <c r="C42" s="4"/>
      <c r="D42" s="4"/>
      <c r="E42" s="164"/>
      <c r="F42" s="165"/>
      <c r="G42" s="166"/>
      <c r="H42" s="166"/>
      <c r="I42" s="167"/>
      <c r="J42" s="167"/>
      <c r="K42" s="168"/>
      <c r="L42" s="168"/>
      <c r="M42" s="169"/>
    </row>
    <row r="43" spans="1:13" s="2" customFormat="1" ht="11.25" customHeight="1" thickBot="1">
      <c r="A43" s="5"/>
      <c r="B43" s="4"/>
      <c r="C43" s="4"/>
      <c r="D43" s="4"/>
      <c r="E43" s="246" t="s">
        <v>84</v>
      </c>
      <c r="F43" s="247"/>
      <c r="G43" s="170"/>
      <c r="H43" s="170"/>
      <c r="I43" s="171"/>
      <c r="J43" s="171"/>
      <c r="K43" s="172"/>
      <c r="L43" s="172"/>
      <c r="M43" s="173"/>
    </row>
    <row r="44" spans="1:13" s="2" customFormat="1" ht="9.75" customHeight="1">
      <c r="A44" s="5"/>
      <c r="B44" s="4"/>
      <c r="C44" s="4"/>
      <c r="D44" s="4"/>
      <c r="E44" s="40"/>
      <c r="F44" s="102"/>
      <c r="G44" s="33"/>
      <c r="H44" s="33"/>
      <c r="I44" s="103"/>
      <c r="J44" s="35"/>
      <c r="K44" s="59"/>
      <c r="L44" s="59"/>
      <c r="M44" s="36">
        <f>SUM(K44:K44)</f>
        <v>0</v>
      </c>
    </row>
    <row r="45" spans="1:13" s="2" customFormat="1" ht="11.25" customHeight="1">
      <c r="A45" s="5"/>
      <c r="B45" s="4"/>
      <c r="C45" s="4"/>
      <c r="D45" s="4"/>
      <c r="E45" s="25">
        <v>15</v>
      </c>
      <c r="F45" s="26" t="s">
        <v>40</v>
      </c>
      <c r="G45" s="55" t="s">
        <v>10</v>
      </c>
      <c r="H45" s="55" t="s">
        <v>100</v>
      </c>
      <c r="I45" s="20" t="s">
        <v>3</v>
      </c>
      <c r="J45" s="28" t="s">
        <v>22</v>
      </c>
      <c r="K45" s="24">
        <v>10000</v>
      </c>
      <c r="L45" s="37"/>
      <c r="M45" s="38">
        <f>SUM(K45:K45)</f>
        <v>10000</v>
      </c>
    </row>
    <row r="46" spans="1:13" s="2" customFormat="1" ht="8.25" customHeight="1" thickBot="1">
      <c r="A46" s="5"/>
      <c r="B46" s="4"/>
      <c r="C46" s="4"/>
      <c r="D46" s="4"/>
      <c r="E46" s="50"/>
      <c r="F46" s="104"/>
      <c r="G46" s="105"/>
      <c r="H46" s="105"/>
      <c r="I46" s="106"/>
      <c r="J46" s="106"/>
      <c r="K46" s="107"/>
      <c r="L46" s="108"/>
      <c r="M46" s="109"/>
    </row>
    <row r="47" spans="1:13" s="2" customFormat="1" ht="14.25" customHeight="1" thickBot="1">
      <c r="A47" s="5"/>
      <c r="B47" s="4"/>
      <c r="C47" s="4"/>
      <c r="D47" s="4"/>
      <c r="E47" s="161"/>
      <c r="F47" s="18" t="s">
        <v>60</v>
      </c>
      <c r="G47" s="162"/>
      <c r="H47" s="162"/>
      <c r="I47" s="163"/>
      <c r="J47" s="163"/>
      <c r="K47" s="74">
        <f>SUM(K44:K46)</f>
        <v>10000</v>
      </c>
      <c r="L47" s="74">
        <v>0</v>
      </c>
      <c r="M47" s="75">
        <f>SUM(M44:M46)</f>
        <v>10000</v>
      </c>
    </row>
    <row r="48" spans="1:13" s="2" customFormat="1" ht="9" customHeight="1">
      <c r="A48" s="5"/>
      <c r="B48" s="4"/>
      <c r="C48" s="4"/>
      <c r="D48" s="4"/>
      <c r="E48" s="164"/>
      <c r="F48" s="165"/>
      <c r="G48" s="166"/>
      <c r="H48" s="166"/>
      <c r="I48" s="167"/>
      <c r="J48" s="167"/>
      <c r="K48" s="168"/>
      <c r="L48" s="168"/>
      <c r="M48" s="169"/>
    </row>
    <row r="49" spans="1:13" s="2" customFormat="1" ht="12.75" customHeight="1" thickBot="1">
      <c r="A49" s="5"/>
      <c r="B49" s="4"/>
      <c r="C49" s="4"/>
      <c r="D49" s="4"/>
      <c r="E49" s="246" t="s">
        <v>85</v>
      </c>
      <c r="F49" s="247"/>
      <c r="G49" s="170"/>
      <c r="H49" s="170"/>
      <c r="I49" s="171"/>
      <c r="J49" s="171"/>
      <c r="K49" s="172"/>
      <c r="L49" s="172"/>
      <c r="M49" s="173"/>
    </row>
    <row r="50" spans="1:13" s="2" customFormat="1" ht="9" customHeight="1">
      <c r="A50" s="5"/>
      <c r="B50" s="4"/>
      <c r="C50" s="4"/>
      <c r="D50" s="4"/>
      <c r="E50" s="40"/>
      <c r="F50" s="102"/>
      <c r="G50" s="33"/>
      <c r="H50" s="33"/>
      <c r="I50" s="103"/>
      <c r="J50" s="35"/>
      <c r="K50" s="59"/>
      <c r="L50" s="59"/>
      <c r="M50" s="36">
        <f>SUM(K50:K50)</f>
        <v>0</v>
      </c>
    </row>
    <row r="51" spans="1:13" s="2" customFormat="1" ht="10.5" customHeight="1">
      <c r="A51" s="5"/>
      <c r="B51" s="4"/>
      <c r="C51" s="4"/>
      <c r="D51" s="4"/>
      <c r="E51" s="25">
        <v>16</v>
      </c>
      <c r="F51" s="20" t="s">
        <v>63</v>
      </c>
      <c r="G51" s="37" t="s">
        <v>77</v>
      </c>
      <c r="H51" s="37" t="s">
        <v>101</v>
      </c>
      <c r="I51" s="46" t="s">
        <v>78</v>
      </c>
      <c r="J51" s="28" t="s">
        <v>22</v>
      </c>
      <c r="K51" s="24">
        <v>5000</v>
      </c>
      <c r="L51" s="37"/>
      <c r="M51" s="56">
        <f>SUM(K51:K51)</f>
        <v>5000</v>
      </c>
    </row>
    <row r="52" spans="1:13" s="2" customFormat="1" ht="11.25" customHeight="1">
      <c r="A52" s="5"/>
      <c r="B52" s="4"/>
      <c r="C52" s="4"/>
      <c r="D52" s="4"/>
      <c r="E52" s="25">
        <v>17</v>
      </c>
      <c r="F52" s="20" t="s">
        <v>43</v>
      </c>
      <c r="G52" s="37" t="s">
        <v>24</v>
      </c>
      <c r="H52" s="37" t="s">
        <v>101</v>
      </c>
      <c r="I52" s="20" t="s">
        <v>3</v>
      </c>
      <c r="J52" s="28" t="s">
        <v>22</v>
      </c>
      <c r="K52" s="29">
        <v>3000</v>
      </c>
      <c r="L52" s="37"/>
      <c r="M52" s="62">
        <f>SUM(K52:K52)</f>
        <v>3000</v>
      </c>
    </row>
    <row r="53" spans="1:13" s="2" customFormat="1" ht="9.75" customHeight="1" thickBot="1">
      <c r="A53" s="5"/>
      <c r="B53" s="4"/>
      <c r="C53" s="4"/>
      <c r="D53" s="4"/>
      <c r="E53" s="50"/>
      <c r="F53" s="104"/>
      <c r="G53" s="105"/>
      <c r="H53" s="105"/>
      <c r="I53" s="106"/>
      <c r="J53" s="106"/>
      <c r="K53" s="107"/>
      <c r="L53" s="108"/>
      <c r="M53" s="109"/>
    </row>
    <row r="54" spans="1:13" s="2" customFormat="1" ht="11.25" customHeight="1" thickBot="1">
      <c r="A54" s="5"/>
      <c r="B54" s="4"/>
      <c r="C54" s="4"/>
      <c r="D54" s="4"/>
      <c r="E54" s="161"/>
      <c r="F54" s="18" t="s">
        <v>59</v>
      </c>
      <c r="G54" s="162"/>
      <c r="H54" s="162"/>
      <c r="I54" s="163"/>
      <c r="J54" s="163"/>
      <c r="K54" s="74">
        <f>SUM(K50:K53)</f>
        <v>8000</v>
      </c>
      <c r="L54" s="74">
        <v>0</v>
      </c>
      <c r="M54" s="75">
        <f>SUM(M50:M53)</f>
        <v>8000</v>
      </c>
    </row>
    <row r="55" spans="1:13" s="2" customFormat="1" ht="5.25" customHeight="1">
      <c r="A55" s="5"/>
      <c r="B55" s="4"/>
      <c r="C55" s="4"/>
      <c r="D55" s="4"/>
      <c r="E55" s="177"/>
      <c r="F55" s="16"/>
      <c r="G55" s="178"/>
      <c r="H55" s="178"/>
      <c r="I55" s="179"/>
      <c r="J55" s="179"/>
      <c r="K55" s="130"/>
      <c r="L55" s="130"/>
      <c r="M55" s="131"/>
    </row>
    <row r="56" spans="1:13" s="2" customFormat="1" ht="8.25" customHeight="1">
      <c r="A56" s="5"/>
      <c r="B56" s="4"/>
      <c r="C56" s="4"/>
      <c r="D56" s="4"/>
      <c r="E56" s="177"/>
      <c r="F56" s="16"/>
      <c r="G56" s="178"/>
      <c r="H56" s="178"/>
      <c r="I56" s="179"/>
      <c r="J56" s="179"/>
      <c r="K56" s="130"/>
      <c r="L56" s="130"/>
      <c r="M56" s="131"/>
    </row>
    <row r="57" spans="1:13" s="2" customFormat="1" ht="11.25" customHeight="1" thickBot="1">
      <c r="A57" s="5"/>
      <c r="B57" s="4"/>
      <c r="C57" s="4"/>
      <c r="D57" s="4"/>
      <c r="E57" s="246" t="s">
        <v>102</v>
      </c>
      <c r="F57" s="247"/>
      <c r="G57" s="170"/>
      <c r="H57" s="170"/>
      <c r="I57" s="171"/>
      <c r="J57" s="171"/>
      <c r="K57" s="172"/>
      <c r="L57" s="172"/>
      <c r="M57" s="173"/>
    </row>
    <row r="58" spans="1:13" s="2" customFormat="1" ht="7.5" customHeight="1">
      <c r="A58" s="5"/>
      <c r="B58" s="4"/>
      <c r="C58" s="4"/>
      <c r="D58" s="4"/>
      <c r="E58" s="40"/>
      <c r="F58" s="102"/>
      <c r="G58" s="33"/>
      <c r="H58" s="33"/>
      <c r="I58" s="103"/>
      <c r="J58" s="35"/>
      <c r="K58" s="59"/>
      <c r="L58" s="59"/>
      <c r="M58" s="36">
        <f>SUM(K58:K58)</f>
        <v>0</v>
      </c>
    </row>
    <row r="59" spans="1:13" s="2" customFormat="1" ht="11.25" customHeight="1">
      <c r="A59" s="5"/>
      <c r="B59" s="4"/>
      <c r="C59" s="4"/>
      <c r="D59" s="4"/>
      <c r="E59" s="25">
        <v>18</v>
      </c>
      <c r="F59" s="20" t="s">
        <v>103</v>
      </c>
      <c r="G59" s="22" t="s">
        <v>104</v>
      </c>
      <c r="H59" s="21" t="s">
        <v>101</v>
      </c>
      <c r="I59" s="21" t="s">
        <v>105</v>
      </c>
      <c r="J59" s="28" t="s">
        <v>22</v>
      </c>
      <c r="K59" s="24">
        <v>15000</v>
      </c>
      <c r="L59" s="37"/>
      <c r="M59" s="56">
        <f>SUM(K59:K59)</f>
        <v>15000</v>
      </c>
    </row>
    <row r="60" spans="1:13" s="2" customFormat="1" ht="9" customHeight="1" thickBot="1">
      <c r="A60" s="5"/>
      <c r="B60" s="4"/>
      <c r="C60" s="4"/>
      <c r="D60" s="4"/>
      <c r="E60" s="50"/>
      <c r="F60" s="104"/>
      <c r="G60" s="105"/>
      <c r="H60" s="105"/>
      <c r="I60" s="106"/>
      <c r="J60" s="106"/>
      <c r="K60" s="107"/>
      <c r="L60" s="108"/>
      <c r="M60" s="109"/>
    </row>
    <row r="61" spans="1:13" s="2" customFormat="1" ht="11.25" customHeight="1" thickBot="1">
      <c r="A61" s="5"/>
      <c r="B61" s="4"/>
      <c r="C61" s="4"/>
      <c r="D61" s="4"/>
      <c r="E61" s="161"/>
      <c r="F61" s="18" t="s">
        <v>106</v>
      </c>
      <c r="G61" s="162"/>
      <c r="H61" s="162"/>
      <c r="I61" s="163"/>
      <c r="J61" s="163"/>
      <c r="K61" s="74">
        <f>SUM(K58:K60)</f>
        <v>15000</v>
      </c>
      <c r="L61" s="74">
        <v>0</v>
      </c>
      <c r="M61" s="75">
        <f>SUM(M58:M60)</f>
        <v>15000</v>
      </c>
    </row>
    <row r="62" spans="1:13" s="2" customFormat="1" ht="11.25" customHeight="1">
      <c r="A62" s="5"/>
      <c r="B62" s="4"/>
      <c r="C62" s="4"/>
      <c r="D62" s="4"/>
      <c r="E62" s="177"/>
      <c r="F62" s="16"/>
      <c r="G62" s="178"/>
      <c r="H62" s="178"/>
      <c r="I62" s="179"/>
      <c r="J62" s="179"/>
      <c r="K62" s="130"/>
      <c r="L62" s="130"/>
      <c r="M62" s="131"/>
    </row>
    <row r="63" spans="1:13" s="2" customFormat="1" ht="5.25" customHeight="1" thickBot="1">
      <c r="A63" s="5"/>
      <c r="B63" s="4"/>
      <c r="C63" s="4"/>
      <c r="D63" s="4"/>
      <c r="E63" s="177"/>
      <c r="F63" s="16"/>
      <c r="G63" s="178"/>
      <c r="H63" s="178"/>
      <c r="I63" s="179"/>
      <c r="J63" s="179"/>
      <c r="K63" s="130"/>
      <c r="L63" s="130"/>
      <c r="M63" s="131"/>
    </row>
    <row r="64" spans="1:13" s="2" customFormat="1" ht="15" customHeight="1" thickBot="1">
      <c r="A64" s="5"/>
      <c r="B64" s="4"/>
      <c r="C64" s="4"/>
      <c r="D64" s="4"/>
      <c r="E64" s="180"/>
      <c r="F64" s="120" t="s">
        <v>66</v>
      </c>
      <c r="G64" s="181"/>
      <c r="H64" s="181"/>
      <c r="I64" s="182"/>
      <c r="J64" s="182"/>
      <c r="K64" s="132">
        <f>SUM(K20+K32+K41+K47+K54+K61)</f>
        <v>446000</v>
      </c>
      <c r="L64" s="132">
        <f>SUM(L20+L32+L41+L47+L54)</f>
        <v>0</v>
      </c>
      <c r="M64" s="132">
        <f>SUM(M20+M32+M41+M47+M54+M61)</f>
        <v>446000</v>
      </c>
    </row>
    <row r="65" spans="1:13" s="2" customFormat="1" ht="4.5" customHeight="1">
      <c r="A65" s="5"/>
      <c r="B65" s="4"/>
      <c r="C65" s="4"/>
      <c r="D65" s="4"/>
      <c r="E65" s="136"/>
      <c r="F65" s="17"/>
      <c r="G65" s="137"/>
      <c r="H65" s="137"/>
      <c r="I65" s="138"/>
      <c r="J65" s="138"/>
      <c r="K65" s="153"/>
      <c r="L65" s="153"/>
      <c r="M65" s="154"/>
    </row>
    <row r="66" spans="1:13" s="2" customFormat="1" ht="13.5" customHeight="1">
      <c r="A66" s="5"/>
      <c r="B66" s="4"/>
      <c r="C66" s="4"/>
      <c r="D66" s="4"/>
      <c r="E66" s="136"/>
      <c r="F66" s="17"/>
      <c r="G66" s="137"/>
      <c r="H66" s="137"/>
      <c r="I66" s="138"/>
      <c r="J66" s="138"/>
      <c r="K66" s="153"/>
      <c r="L66" s="153"/>
      <c r="M66" s="154"/>
    </row>
    <row r="67" spans="1:13" s="2" customFormat="1" ht="12.75" customHeight="1">
      <c r="A67" s="5"/>
      <c r="B67" s="4"/>
      <c r="C67" s="4"/>
      <c r="D67" s="4"/>
      <c r="E67" s="183"/>
      <c r="F67" s="122" t="s">
        <v>69</v>
      </c>
      <c r="G67" s="137"/>
      <c r="H67" s="137"/>
      <c r="I67" s="138"/>
      <c r="J67" s="138"/>
      <c r="K67" s="153"/>
      <c r="L67" s="153"/>
      <c r="M67" s="154"/>
    </row>
    <row r="68" spans="1:13" s="2" customFormat="1" ht="12.75" customHeight="1">
      <c r="A68" s="5"/>
      <c r="B68" s="4"/>
      <c r="C68" s="4"/>
      <c r="D68" s="4"/>
      <c r="E68" s="183"/>
      <c r="F68" s="139" t="s">
        <v>68</v>
      </c>
      <c r="G68" s="137"/>
      <c r="H68" s="137"/>
      <c r="I68" s="138"/>
      <c r="J68" s="138"/>
      <c r="K68" s="153"/>
      <c r="L68" s="153"/>
      <c r="M68" s="154"/>
    </row>
    <row r="69" spans="1:13" s="2" customFormat="1" ht="12" customHeight="1" thickBot="1">
      <c r="A69" s="5"/>
      <c r="B69" s="4"/>
      <c r="C69" s="4"/>
      <c r="D69" s="4"/>
      <c r="E69" s="255" t="s">
        <v>71</v>
      </c>
      <c r="F69" s="256"/>
      <c r="G69" s="110"/>
      <c r="H69" s="110"/>
      <c r="I69" s="133"/>
      <c r="J69" s="133"/>
      <c r="K69" s="134"/>
      <c r="L69" s="134"/>
      <c r="M69" s="135"/>
    </row>
    <row r="70" spans="2:13" ht="10.5" customHeight="1">
      <c r="B70" s="3"/>
      <c r="C70" s="3"/>
      <c r="D70" s="3"/>
      <c r="E70" s="40"/>
      <c r="F70" s="230"/>
      <c r="G70" s="231"/>
      <c r="H70" s="231"/>
      <c r="I70" s="232"/>
      <c r="J70" s="33"/>
      <c r="K70" s="58"/>
      <c r="L70" s="59"/>
      <c r="M70" s="209"/>
    </row>
    <row r="71" spans="2:15" ht="14.25" customHeight="1">
      <c r="B71" s="3"/>
      <c r="C71" s="3"/>
      <c r="D71" s="3"/>
      <c r="E71" s="25">
        <v>19</v>
      </c>
      <c r="F71" s="26" t="s">
        <v>109</v>
      </c>
      <c r="G71" s="22" t="s">
        <v>119</v>
      </c>
      <c r="H71" s="238" t="s">
        <v>101</v>
      </c>
      <c r="I71" s="226" t="s">
        <v>96</v>
      </c>
      <c r="J71" s="227" t="s">
        <v>22</v>
      </c>
      <c r="K71" s="241">
        <v>12000</v>
      </c>
      <c r="L71" s="225"/>
      <c r="M71" s="228">
        <f>SUM(K71:L71)</f>
        <v>12000</v>
      </c>
      <c r="O71" s="9"/>
    </row>
    <row r="72" spans="2:15" ht="14.25" customHeight="1">
      <c r="B72" s="3"/>
      <c r="C72" s="3"/>
      <c r="D72" s="3"/>
      <c r="E72" s="25">
        <v>20</v>
      </c>
      <c r="F72" s="20" t="s">
        <v>110</v>
      </c>
      <c r="G72" s="193" t="s">
        <v>113</v>
      </c>
      <c r="H72" s="238" t="s">
        <v>101</v>
      </c>
      <c r="I72" s="21" t="s">
        <v>18</v>
      </c>
      <c r="J72" s="55" t="s">
        <v>22</v>
      </c>
      <c r="K72" s="240">
        <v>10000</v>
      </c>
      <c r="L72" s="37"/>
      <c r="M72" s="208">
        <f>SUM(K72:L72)</f>
        <v>10000</v>
      </c>
      <c r="O72" s="9"/>
    </row>
    <row r="73" spans="2:15" ht="14.25" customHeight="1">
      <c r="B73" s="3"/>
      <c r="C73" s="3"/>
      <c r="D73" s="3"/>
      <c r="E73" s="25">
        <v>21</v>
      </c>
      <c r="F73" s="26" t="s">
        <v>111</v>
      </c>
      <c r="G73" s="22" t="s">
        <v>114</v>
      </c>
      <c r="H73" s="238" t="s">
        <v>101</v>
      </c>
      <c r="I73" s="21" t="s">
        <v>18</v>
      </c>
      <c r="J73" s="28" t="s">
        <v>22</v>
      </c>
      <c r="K73" s="240">
        <v>10000</v>
      </c>
      <c r="L73" s="29"/>
      <c r="M73" s="47">
        <f>SUM(K73:L73)</f>
        <v>10000</v>
      </c>
      <c r="O73" s="9"/>
    </row>
    <row r="74" spans="2:15" ht="14.25" customHeight="1">
      <c r="B74" s="3"/>
      <c r="C74" s="3"/>
      <c r="D74" s="3"/>
      <c r="E74" s="221">
        <v>22</v>
      </c>
      <c r="F74" s="26" t="s">
        <v>115</v>
      </c>
      <c r="G74" s="22" t="s">
        <v>116</v>
      </c>
      <c r="H74" s="238" t="s">
        <v>101</v>
      </c>
      <c r="I74" s="21" t="s">
        <v>18</v>
      </c>
      <c r="J74" s="28" t="s">
        <v>22</v>
      </c>
      <c r="K74" s="240">
        <v>10000</v>
      </c>
      <c r="L74" s="37"/>
      <c r="M74" s="55">
        <f>SUM(K74:K74)</f>
        <v>10000</v>
      </c>
      <c r="O74" s="9"/>
    </row>
    <row r="75" spans="2:15" s="8" customFormat="1" ht="13.5" customHeight="1">
      <c r="B75" s="7"/>
      <c r="C75" s="7"/>
      <c r="D75" s="7"/>
      <c r="E75" s="221">
        <v>23</v>
      </c>
      <c r="F75" s="26" t="s">
        <v>117</v>
      </c>
      <c r="G75" s="22" t="s">
        <v>118</v>
      </c>
      <c r="H75" s="238" t="s">
        <v>101</v>
      </c>
      <c r="I75" s="20" t="s">
        <v>20</v>
      </c>
      <c r="J75" s="28" t="s">
        <v>22</v>
      </c>
      <c r="K75" s="240">
        <v>15000</v>
      </c>
      <c r="L75" s="37"/>
      <c r="M75" s="55">
        <f>SUM(K75:K75)</f>
        <v>15000</v>
      </c>
      <c r="O75" s="9"/>
    </row>
    <row r="76" spans="2:15" s="8" customFormat="1" ht="13.5" customHeight="1">
      <c r="B76" s="7"/>
      <c r="C76" s="7"/>
      <c r="D76" s="7"/>
      <c r="E76" s="221">
        <v>24</v>
      </c>
      <c r="F76" s="26" t="s">
        <v>108</v>
      </c>
      <c r="G76" s="22" t="s">
        <v>112</v>
      </c>
      <c r="H76" s="239" t="s">
        <v>101</v>
      </c>
      <c r="I76" s="222" t="s">
        <v>18</v>
      </c>
      <c r="J76" s="223" t="s">
        <v>22</v>
      </c>
      <c r="K76" s="240">
        <v>10000</v>
      </c>
      <c r="L76" s="219"/>
      <c r="M76" s="224">
        <f>SUM(K76:L76)</f>
        <v>10000</v>
      </c>
      <c r="O76" s="9"/>
    </row>
    <row r="77" spans="2:15" s="8" customFormat="1" ht="13.5" customHeight="1">
      <c r="B77" s="7"/>
      <c r="C77" s="7"/>
      <c r="D77" s="7"/>
      <c r="E77" s="25"/>
      <c r="F77" s="237"/>
      <c r="G77" s="22"/>
      <c r="H77" s="22"/>
      <c r="I77" s="21"/>
      <c r="J77" s="55"/>
      <c r="K77" s="23"/>
      <c r="L77" s="37"/>
      <c r="M77" s="63"/>
      <c r="O77" s="9"/>
    </row>
    <row r="78" spans="2:13" s="8" customFormat="1" ht="4.5" customHeight="1" thickBot="1">
      <c r="B78" s="7"/>
      <c r="C78" s="7"/>
      <c r="D78" s="7"/>
      <c r="E78" s="50"/>
      <c r="F78" s="104"/>
      <c r="G78" s="105"/>
      <c r="H78" s="105"/>
      <c r="I78" s="106"/>
      <c r="J78" s="106"/>
      <c r="K78" s="107"/>
      <c r="L78" s="108"/>
      <c r="M78" s="109"/>
    </row>
    <row r="79" spans="2:13" ht="15.75" customHeight="1" thickBot="1">
      <c r="B79" s="3"/>
      <c r="C79" s="3"/>
      <c r="D79" s="3"/>
      <c r="E79" s="174"/>
      <c r="F79" s="121" t="s">
        <v>8</v>
      </c>
      <c r="G79" s="175"/>
      <c r="H79" s="175"/>
      <c r="I79" s="176"/>
      <c r="J79" s="176"/>
      <c r="K79" s="128">
        <f>SUM(K70:K78)</f>
        <v>67000</v>
      </c>
      <c r="L79" s="128">
        <v>0</v>
      </c>
      <c r="M79" s="129">
        <f>SUM(M70:M78)</f>
        <v>67000</v>
      </c>
    </row>
    <row r="80" spans="2:13" ht="13.5" customHeight="1">
      <c r="B80" s="3"/>
      <c r="C80" s="3"/>
      <c r="D80" s="3"/>
      <c r="E80" s="177"/>
      <c r="F80" s="184"/>
      <c r="G80" s="178"/>
      <c r="H80" s="178"/>
      <c r="I80" s="179"/>
      <c r="J80" s="179"/>
      <c r="K80" s="185"/>
      <c r="L80" s="185"/>
      <c r="M80" s="186"/>
    </row>
    <row r="81" spans="2:13" ht="12.75" customHeight="1" thickBot="1">
      <c r="B81" s="3"/>
      <c r="C81" s="3"/>
      <c r="D81" s="3"/>
      <c r="E81" s="246" t="s">
        <v>70</v>
      </c>
      <c r="F81" s="247"/>
      <c r="G81" s="170"/>
      <c r="H81" s="170"/>
      <c r="I81" s="171"/>
      <c r="J81" s="171"/>
      <c r="K81" s="172"/>
      <c r="L81" s="172"/>
      <c r="M81" s="173"/>
    </row>
    <row r="82" spans="2:14" ht="13.5" customHeight="1">
      <c r="B82" s="3"/>
      <c r="C82" s="3"/>
      <c r="D82" s="3"/>
      <c r="E82" s="40">
        <v>25</v>
      </c>
      <c r="F82" s="212" t="s">
        <v>97</v>
      </c>
      <c r="G82" s="41" t="s">
        <v>98</v>
      </c>
      <c r="H82" s="41" t="s">
        <v>101</v>
      </c>
      <c r="I82" s="42" t="s">
        <v>11</v>
      </c>
      <c r="J82" s="35" t="s">
        <v>22</v>
      </c>
      <c r="K82" s="205">
        <v>10000</v>
      </c>
      <c r="L82" s="43"/>
      <c r="M82" s="44">
        <f>SUM(K82:L82)</f>
        <v>10000</v>
      </c>
      <c r="N82" s="2"/>
    </row>
    <row r="83" spans="2:14" ht="13.5" customHeight="1">
      <c r="B83" s="3"/>
      <c r="C83" s="3"/>
      <c r="D83" s="3"/>
      <c r="E83" s="25">
        <v>26</v>
      </c>
      <c r="F83" s="213" t="s">
        <v>37</v>
      </c>
      <c r="G83" s="22" t="s">
        <v>35</v>
      </c>
      <c r="H83" s="22" t="s">
        <v>101</v>
      </c>
      <c r="I83" s="46" t="s">
        <v>11</v>
      </c>
      <c r="J83" s="28" t="s">
        <v>22</v>
      </c>
      <c r="K83" s="47">
        <v>12000</v>
      </c>
      <c r="L83" s="29"/>
      <c r="M83" s="48">
        <f>SUM(K83:L83)</f>
        <v>12000</v>
      </c>
      <c r="N83" s="2"/>
    </row>
    <row r="84" spans="2:14" ht="12.75" customHeight="1">
      <c r="B84" s="3"/>
      <c r="C84" s="3"/>
      <c r="D84" s="3"/>
      <c r="E84" s="25">
        <v>27</v>
      </c>
      <c r="F84" s="26" t="s">
        <v>38</v>
      </c>
      <c r="G84" s="45" t="s">
        <v>36</v>
      </c>
      <c r="H84" s="45" t="s">
        <v>101</v>
      </c>
      <c r="I84" s="46" t="s">
        <v>11</v>
      </c>
      <c r="J84" s="28" t="s">
        <v>22</v>
      </c>
      <c r="K84" s="47">
        <v>8000</v>
      </c>
      <c r="L84" s="29"/>
      <c r="M84" s="48">
        <f>SUM(K84:L84)</f>
        <v>8000</v>
      </c>
      <c r="N84" s="2"/>
    </row>
    <row r="85" spans="2:14" ht="12.75" customHeight="1" thickBot="1">
      <c r="B85" s="3"/>
      <c r="C85" s="3"/>
      <c r="D85" s="3"/>
      <c r="E85" s="50">
        <v>28</v>
      </c>
      <c r="F85" s="111" t="s">
        <v>79</v>
      </c>
      <c r="G85" s="214" t="s">
        <v>80</v>
      </c>
      <c r="H85" s="236" t="s">
        <v>101</v>
      </c>
      <c r="I85" s="51" t="s">
        <v>11</v>
      </c>
      <c r="J85" s="52" t="s">
        <v>22</v>
      </c>
      <c r="K85" s="206">
        <v>8000</v>
      </c>
      <c r="L85" s="53"/>
      <c r="M85" s="54">
        <f>SUM(K85:L85)</f>
        <v>8000</v>
      </c>
      <c r="N85" s="2"/>
    </row>
    <row r="86" spans="2:13" ht="17.25" customHeight="1" thickBot="1">
      <c r="B86" s="3"/>
      <c r="C86" s="3"/>
      <c r="D86" s="3"/>
      <c r="E86" s="174"/>
      <c r="F86" s="121" t="s">
        <v>12</v>
      </c>
      <c r="G86" s="203"/>
      <c r="H86" s="203"/>
      <c r="I86" s="176"/>
      <c r="J86" s="176"/>
      <c r="K86" s="128">
        <f>SUM(K82:K85)</f>
        <v>38000</v>
      </c>
      <c r="L86" s="128">
        <f>SUM(L82:L85)</f>
        <v>0</v>
      </c>
      <c r="M86" s="204">
        <f>SUM(M82:M85)</f>
        <v>38000</v>
      </c>
    </row>
    <row r="87" spans="2:13" ht="12" customHeight="1">
      <c r="B87" s="3"/>
      <c r="C87" s="3"/>
      <c r="D87" s="3"/>
      <c r="E87" s="177"/>
      <c r="F87" s="16"/>
      <c r="G87" s="92"/>
      <c r="H87" s="92"/>
      <c r="I87" s="179"/>
      <c r="J87" s="179"/>
      <c r="K87" s="185"/>
      <c r="L87" s="185"/>
      <c r="M87" s="186"/>
    </row>
    <row r="88" spans="2:13" ht="12" customHeight="1" thickBot="1">
      <c r="B88" s="3"/>
      <c r="C88" s="3"/>
      <c r="D88" s="3"/>
      <c r="E88" s="251" t="s">
        <v>72</v>
      </c>
      <c r="F88" s="252"/>
      <c r="G88" s="166"/>
      <c r="H88" s="166"/>
      <c r="I88" s="167"/>
      <c r="J88" s="167"/>
      <c r="K88" s="187"/>
      <c r="L88" s="167"/>
      <c r="M88" s="188"/>
    </row>
    <row r="89" spans="2:13" ht="9.75" customHeight="1">
      <c r="B89" s="3"/>
      <c r="C89" s="3"/>
      <c r="D89" s="3"/>
      <c r="E89" s="40"/>
      <c r="F89" s="32"/>
      <c r="G89" s="35"/>
      <c r="H89" s="35"/>
      <c r="I89" s="34"/>
      <c r="J89" s="35"/>
      <c r="K89" s="43"/>
      <c r="L89" s="43"/>
      <c r="M89" s="144"/>
    </row>
    <row r="90" spans="2:13" ht="11.25" customHeight="1">
      <c r="B90" s="3"/>
      <c r="C90" s="3"/>
      <c r="D90" s="3"/>
      <c r="E90" s="25">
        <v>29</v>
      </c>
      <c r="F90" s="26" t="s">
        <v>46</v>
      </c>
      <c r="G90" s="55" t="s">
        <v>17</v>
      </c>
      <c r="H90" s="55" t="s">
        <v>101</v>
      </c>
      <c r="I90" s="27" t="s">
        <v>23</v>
      </c>
      <c r="J90" s="28" t="s">
        <v>22</v>
      </c>
      <c r="K90" s="29">
        <v>10000</v>
      </c>
      <c r="L90" s="30"/>
      <c r="M90" s="31">
        <v>10000</v>
      </c>
    </row>
    <row r="91" spans="2:13" ht="9.75" customHeight="1" thickBot="1">
      <c r="B91" s="3"/>
      <c r="C91" s="3"/>
      <c r="D91" s="3"/>
      <c r="E91" s="57"/>
      <c r="F91" s="145"/>
      <c r="G91" s="39"/>
      <c r="H91" s="39"/>
      <c r="I91" s="145"/>
      <c r="J91" s="145"/>
      <c r="K91" s="146"/>
      <c r="L91" s="147"/>
      <c r="M91" s="148"/>
    </row>
    <row r="92" spans="2:13" ht="12.75" customHeight="1" thickBot="1">
      <c r="B92" s="3"/>
      <c r="C92" s="3"/>
      <c r="D92" s="3"/>
      <c r="E92" s="117"/>
      <c r="F92" s="140" t="s">
        <v>73</v>
      </c>
      <c r="G92" s="189"/>
      <c r="H92" s="189"/>
      <c r="I92" s="190"/>
      <c r="J92" s="190"/>
      <c r="K92" s="142">
        <f>SUM(K89:K91)</f>
        <v>10000</v>
      </c>
      <c r="L92" s="142">
        <f>SUM(L89:L91)</f>
        <v>0</v>
      </c>
      <c r="M92" s="143">
        <f>SUM(M89:M91)</f>
        <v>10000</v>
      </c>
    </row>
    <row r="93" spans="2:13" ht="6" customHeight="1" thickBot="1">
      <c r="B93" s="3"/>
      <c r="C93" s="3"/>
      <c r="D93" s="3"/>
      <c r="E93" s="197"/>
      <c r="F93" s="160"/>
      <c r="G93" s="191"/>
      <c r="H93" s="191"/>
      <c r="I93" s="160"/>
      <c r="J93" s="160"/>
      <c r="K93" s="160"/>
      <c r="L93" s="160"/>
      <c r="M93" s="198"/>
    </row>
    <row r="94" spans="2:13" ht="12.75" customHeight="1" thickBot="1">
      <c r="B94" s="3"/>
      <c r="C94" s="3"/>
      <c r="D94" s="3"/>
      <c r="E94" s="117"/>
      <c r="F94" s="126" t="s">
        <v>75</v>
      </c>
      <c r="G94" s="93"/>
      <c r="H94" s="93"/>
      <c r="I94" s="126"/>
      <c r="J94" s="126"/>
      <c r="K94" s="127">
        <f>SUM(K79+K86+K92)</f>
        <v>115000</v>
      </c>
      <c r="L94" s="127">
        <f>SUM(L79+L86+L92)</f>
        <v>0</v>
      </c>
      <c r="M94" s="141">
        <f>SUM(M79+M86+M92)</f>
        <v>115000</v>
      </c>
    </row>
    <row r="95" spans="2:13" ht="6" customHeight="1" thickBot="1">
      <c r="B95" s="3"/>
      <c r="C95" s="3"/>
      <c r="D95" s="3"/>
      <c r="E95" s="197"/>
      <c r="F95" s="160"/>
      <c r="G95" s="191"/>
      <c r="H95" s="191"/>
      <c r="I95" s="160"/>
      <c r="J95" s="160"/>
      <c r="K95" s="160"/>
      <c r="L95" s="160"/>
      <c r="M95" s="198"/>
    </row>
    <row r="96" spans="2:13" ht="16.5" customHeight="1" thickBot="1">
      <c r="B96" s="3"/>
      <c r="C96" s="3"/>
      <c r="D96" s="3"/>
      <c r="E96" s="215"/>
      <c r="F96" s="216" t="s">
        <v>74</v>
      </c>
      <c r="G96" s="162"/>
      <c r="H96" s="162"/>
      <c r="I96" s="163"/>
      <c r="J96" s="163"/>
      <c r="K96" s="217">
        <f>SUM(K64+K94)</f>
        <v>561000</v>
      </c>
      <c r="L96" s="217">
        <f>SUM(L64+L94)</f>
        <v>0</v>
      </c>
      <c r="M96" s="218">
        <f>SUM(M64+M94)</f>
        <v>561000</v>
      </c>
    </row>
    <row r="97" spans="2:13" ht="12.75">
      <c r="B97" s="3"/>
      <c r="C97" s="3"/>
      <c r="D97" s="3"/>
      <c r="E97" s="10"/>
      <c r="F97" s="12"/>
      <c r="G97" s="12"/>
      <c r="H97" s="12"/>
      <c r="I97" s="11"/>
      <c r="J97" s="11"/>
      <c r="K97" s="13"/>
      <c r="L97" s="10"/>
      <c r="M97" s="10"/>
    </row>
    <row r="98" spans="2:13" ht="12.75">
      <c r="B98" s="3"/>
      <c r="C98" s="3"/>
      <c r="D98" s="3"/>
      <c r="E98" s="10"/>
      <c r="F98" s="12"/>
      <c r="G98" s="12"/>
      <c r="H98" s="12"/>
      <c r="I98" s="11"/>
      <c r="J98" s="11"/>
      <c r="K98" s="13"/>
      <c r="L98" s="10"/>
      <c r="M98" s="10"/>
    </row>
    <row r="99" spans="2:13" ht="13.5" customHeight="1">
      <c r="B99" s="3"/>
      <c r="C99" s="3"/>
      <c r="D99" s="3"/>
      <c r="E99" s="64"/>
      <c r="F99" s="64"/>
      <c r="G99" s="64"/>
      <c r="H99" s="64"/>
      <c r="I99" s="65"/>
      <c r="J99" s="65"/>
      <c r="K99" s="66"/>
      <c r="L99" s="67"/>
      <c r="M99" s="67"/>
    </row>
    <row r="100" spans="2:13" ht="12.75">
      <c r="B100" s="3"/>
      <c r="C100" s="3"/>
      <c r="D100" s="3"/>
      <c r="E100" s="68"/>
      <c r="F100" s="69"/>
      <c r="G100" s="68"/>
      <c r="H100" s="229"/>
      <c r="I100" s="70"/>
      <c r="J100" s="70"/>
      <c r="K100" s="70"/>
      <c r="L100" s="69"/>
      <c r="M100" s="69"/>
    </row>
    <row r="101" spans="2:13" ht="12.75">
      <c r="B101" s="3"/>
      <c r="C101" s="3"/>
      <c r="D101" s="3"/>
      <c r="E101" s="68"/>
      <c r="F101" s="71" t="s">
        <v>25</v>
      </c>
      <c r="G101" s="72"/>
      <c r="H101" s="72"/>
      <c r="I101" s="210"/>
      <c r="J101" s="210"/>
      <c r="K101" s="210"/>
      <c r="L101" s="248" t="s">
        <v>26</v>
      </c>
      <c r="M101" s="248"/>
    </row>
    <row r="102" spans="2:13" ht="12.75">
      <c r="B102" s="3"/>
      <c r="C102" s="3"/>
      <c r="D102" s="3"/>
      <c r="E102" s="68"/>
      <c r="F102" s="199" t="s">
        <v>81</v>
      </c>
      <c r="G102" s="70"/>
      <c r="H102" s="201"/>
      <c r="I102" s="211"/>
      <c r="J102" s="211"/>
      <c r="K102" s="211"/>
      <c r="L102" s="243" t="s">
        <v>9</v>
      </c>
      <c r="M102" s="243"/>
    </row>
    <row r="103" spans="2:13" ht="12.75">
      <c r="B103" s="3"/>
      <c r="C103" s="3"/>
      <c r="D103" s="3"/>
      <c r="E103" s="68"/>
      <c r="F103" s="70"/>
      <c r="G103" s="70"/>
      <c r="H103" s="201"/>
      <c r="I103" s="70"/>
      <c r="J103" s="70"/>
      <c r="K103" s="70"/>
      <c r="L103" s="202"/>
      <c r="M103" s="202"/>
    </row>
    <row r="104" spans="2:13" ht="10.5" customHeight="1">
      <c r="B104" s="3"/>
      <c r="C104" s="3"/>
      <c r="D104" s="3"/>
      <c r="E104" s="207"/>
      <c r="F104" s="201"/>
      <c r="G104" s="201"/>
      <c r="H104" s="201"/>
      <c r="I104" s="201"/>
      <c r="J104" s="201"/>
      <c r="K104" s="201"/>
      <c r="L104" s="207"/>
      <c r="M104" s="207"/>
    </row>
    <row r="105" spans="2:13" ht="9" customHeight="1">
      <c r="B105" s="3"/>
      <c r="C105" s="3"/>
      <c r="D105" s="3"/>
      <c r="E105" s="68"/>
      <c r="F105" s="200"/>
      <c r="G105" s="199"/>
      <c r="H105" s="201"/>
      <c r="I105" s="68"/>
      <c r="J105" s="68"/>
      <c r="K105" s="68"/>
      <c r="L105" s="202"/>
      <c r="M105" s="202"/>
    </row>
    <row r="106" spans="2:13" ht="12.75">
      <c r="B106" s="3"/>
      <c r="C106" s="3"/>
      <c r="D106" s="3"/>
      <c r="E106" s="68"/>
      <c r="F106" s="69"/>
      <c r="G106" s="199"/>
      <c r="H106" s="201"/>
      <c r="I106" s="68"/>
      <c r="J106" s="70"/>
      <c r="K106" s="70"/>
      <c r="L106" s="202"/>
      <c r="M106" s="202"/>
    </row>
    <row r="107" spans="2:13" ht="12.75">
      <c r="B107" s="3"/>
      <c r="C107" s="3"/>
      <c r="D107" s="3"/>
      <c r="E107" s="242" t="s">
        <v>28</v>
      </c>
      <c r="F107" s="242"/>
      <c r="G107" s="199"/>
      <c r="H107" s="201"/>
      <c r="I107" s="210"/>
      <c r="J107" s="210"/>
      <c r="K107" s="210"/>
      <c r="L107" s="245" t="s">
        <v>27</v>
      </c>
      <c r="M107" s="245"/>
    </row>
    <row r="108" spans="2:13" ht="12.75">
      <c r="B108" s="3"/>
      <c r="C108" s="3"/>
      <c r="D108" s="3"/>
      <c r="E108" s="68"/>
      <c r="F108" s="68" t="s">
        <v>4</v>
      </c>
      <c r="G108" s="68"/>
      <c r="H108" s="229"/>
      <c r="I108" s="244"/>
      <c r="J108" s="244"/>
      <c r="K108" s="244"/>
      <c r="L108" s="244" t="s">
        <v>19</v>
      </c>
      <c r="M108" s="244"/>
    </row>
    <row r="109" spans="5:13" ht="12.75">
      <c r="E109" s="73"/>
      <c r="F109" s="73"/>
      <c r="G109" s="73"/>
      <c r="H109" s="73"/>
      <c r="I109" s="73"/>
      <c r="J109" s="73"/>
      <c r="K109" s="73"/>
      <c r="L109" s="242"/>
      <c r="M109" s="242"/>
    </row>
    <row r="110" spans="5:13" ht="12.75">
      <c r="E110" s="73"/>
      <c r="F110" s="73"/>
      <c r="G110" s="73"/>
      <c r="H110" s="73"/>
      <c r="I110" s="73"/>
      <c r="J110" s="73"/>
      <c r="K110" s="73"/>
      <c r="L110" s="244"/>
      <c r="M110" s="244"/>
    </row>
    <row r="111" spans="5:13" ht="12.75">
      <c r="E111" s="73"/>
      <c r="F111" s="73"/>
      <c r="G111" s="73"/>
      <c r="H111" s="73"/>
      <c r="I111" s="73"/>
      <c r="J111" s="73"/>
      <c r="K111" s="73"/>
      <c r="L111" s="73"/>
      <c r="M111" s="73"/>
    </row>
  </sheetData>
  <sheetProtection/>
  <mergeCells count="19">
    <mergeCell ref="E22:F22"/>
    <mergeCell ref="E88:F88"/>
    <mergeCell ref="E6:M6"/>
    <mergeCell ref="E7:M7"/>
    <mergeCell ref="E81:F81"/>
    <mergeCell ref="E69:F69"/>
    <mergeCell ref="E15:F15"/>
    <mergeCell ref="E34:F34"/>
    <mergeCell ref="E43:F43"/>
    <mergeCell ref="E57:F57"/>
    <mergeCell ref="L109:M109"/>
    <mergeCell ref="L102:M102"/>
    <mergeCell ref="L110:M110"/>
    <mergeCell ref="L107:M107"/>
    <mergeCell ref="E49:F49"/>
    <mergeCell ref="E107:F107"/>
    <mergeCell ref="I108:K108"/>
    <mergeCell ref="L101:M101"/>
    <mergeCell ref="L108:M108"/>
  </mergeCells>
  <printOptions horizontalCentered="1"/>
  <pageMargins left="0.18" right="0.18" top="0.32" bottom="0.25" header="0.19" footer="0.17"/>
  <pageSetup horizontalDpi="120" verticalDpi="120" orientation="portrait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DE FOMENTO DE LA INDUSTRIA HOTELERA.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CORPHOTELS.</dc:creator>
  <cp:keywords/>
  <dc:description/>
  <cp:lastModifiedBy>clebron</cp:lastModifiedBy>
  <cp:lastPrinted>2021-09-02T13:48:15Z</cp:lastPrinted>
  <dcterms:created xsi:type="dcterms:W3CDTF">1997-10-17T16:08:36Z</dcterms:created>
  <dcterms:modified xsi:type="dcterms:W3CDTF">2021-09-02T13:48:25Z</dcterms:modified>
  <cp:category/>
  <cp:version/>
  <cp:contentType/>
  <cp:contentStatus/>
</cp:coreProperties>
</file>