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sibel.rodriguez\Desktop\"/>
    </mc:Choice>
  </mc:AlternateContent>
  <xr:revisionPtr revIDLastSave="0" documentId="13_ncr:1_{F7758D09-D287-4EF5-B286-24DA0A1903F7}" xr6:coauthVersionLast="47" xr6:coauthVersionMax="47" xr10:uidLastSave="{00000000-0000-0000-0000-000000000000}"/>
  <bookViews>
    <workbookView xWindow="-120" yWindow="-120" windowWidth="29040" windowHeight="15840" xr2:uid="{2F120F50-2EB4-48DE-9CFD-8F54455933DC}"/>
  </bookViews>
  <sheets>
    <sheet name="TRIM-1 Estadísticas Enero-Marzo" sheetId="1" r:id="rId1"/>
    <sheet name="Hoja1" sheetId="2" state="hidden" r:id="rId2"/>
  </sheets>
  <definedNames>
    <definedName name="_xlnm.Print_Area" localSheetId="0">'TRIM-1 Estadísticas Enero-Marzo'!$A$1:$E$45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A16" i="1"/>
  <c r="A15" i="1"/>
  <c r="A14" i="1"/>
  <c r="A13" i="1"/>
  <c r="D9" i="1"/>
  <c r="D15" i="1" s="1"/>
  <c r="C9" i="1"/>
  <c r="C14" i="1" s="1"/>
  <c r="B9" i="1"/>
  <c r="B14" i="1" s="1"/>
  <c r="E8" i="1"/>
  <c r="E7" i="1"/>
  <c r="E6" i="1"/>
  <c r="E5" i="1"/>
  <c r="D14" i="1" l="1"/>
  <c r="C13" i="1"/>
  <c r="E9" i="1"/>
  <c r="E16" i="1" s="1"/>
  <c r="B16" i="1"/>
  <c r="C16" i="1"/>
  <c r="D16" i="1"/>
  <c r="D13" i="1"/>
  <c r="B15" i="1"/>
  <c r="C15" i="1"/>
  <c r="D17" i="1" l="1"/>
  <c r="E14" i="1"/>
  <c r="C17" i="1"/>
  <c r="E15" i="1"/>
  <c r="E13" i="1"/>
  <c r="B17" i="1"/>
  <c r="E17" i="1" l="1"/>
</calcChain>
</file>

<file path=xl/sharedStrings.xml><?xml version="1.0" encoding="utf-8"?>
<sst xmlns="http://schemas.openxmlformats.org/spreadsheetml/2006/main" count="21" uniqueCount="15">
  <si>
    <t>Cobro por renta de propiedades</t>
  </si>
  <si>
    <t>Total</t>
  </si>
  <si>
    <t>PROPIEDADES</t>
  </si>
  <si>
    <t>TRIMESTRE</t>
  </si>
  <si>
    <t>Hoteles</t>
  </si>
  <si>
    <t>Complejo Ecoturístico La Mansión</t>
  </si>
  <si>
    <t>Complejo Vacacional Ercilia Pepín</t>
  </si>
  <si>
    <t>Plaza El Naranjo</t>
  </si>
  <si>
    <t>TOTAL DE INGRESOS</t>
  </si>
  <si>
    <t>% Cobro por renta de propiedades</t>
  </si>
  <si>
    <t>% Total</t>
  </si>
  <si>
    <t>Estadísticas Trimestre Abril-Junio 2025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</si>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</sst>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b/>
      <sz val="12"/>
      <color rgb="FF002060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0"/>
      <color rgb="FF002060"/>
      <name val="Futura PT Book"/>
      <family val="2"/>
    </font>
    <font>
      <sz val="10"/>
      <color theme="1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3" fillId="0" borderId="0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Abril-Junio</a:t>
            </a:r>
            <a:r>
              <a:rPr lang="es-DO" baseline="0"/>
              <a:t> </a:t>
            </a:r>
            <a:r>
              <a:rPr lang="es-DO"/>
              <a:t>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'TRIM-1 Estadísticas Enero-Marzo'!$B$4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'TRIM-1 Estadísticas Enero-Marzo'!$A$5:$A$8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'TRIM-1 Estadísticas Enero-Marzo'!$B$5:$B$8</c:f>
              <c:numCache>
                <c:formatCode>_(* #,##0.00_);_(* \(#,##0.00\);_(* "-"??_);_(@_)</c:formatCode>
                <c:ptCount val="4"/>
                <c:pt idx="0">
                  <c:v>7755285.1699999999</c:v>
                </c:pt>
                <c:pt idx="1">
                  <c:v>1155791.1000000001</c:v>
                </c:pt>
                <c:pt idx="2">
                  <c:v>1416608</c:v>
                </c:pt>
                <c:pt idx="3">
                  <c:v>281184.15999999997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3-45CB-8F4D-97429F69E05C}"/>
            </c:ext>
          </c:extLst>
        </c:ser>
        <c:ser>
          <c:idx val="1"/>
          <c:order val="1"/>
          <c:tx>
            <c:strRef>
              <c:f>'TRIM-1 Estadísticas Enero-Marzo'!$C$4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'TRIM-1 Estadísticas Enero-Marzo'!$A$5:$A$8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'TRIM-1 Estadísticas Enero-Marzo'!$C$5:$C$8</c:f>
              <c:numCache>
                <c:formatCode>_(* #,##0.00_);_(* \(#,##0.00\);_(* "-"??_);_(@_)</c:formatCode>
                <c:ptCount val="4"/>
                <c:pt idx="0">
                  <c:v>21401301.289999999</c:v>
                </c:pt>
                <c:pt idx="1">
                  <c:v>1778457.57</c:v>
                </c:pt>
                <c:pt idx="2">
                  <c:v>2062272.2</c:v>
                </c:pt>
                <c:pt idx="3">
                  <c:v>1320207.29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3-45CB-8F4D-97429F69E05C}"/>
            </c:ext>
          </c:extLst>
        </c:ser>
        <c:ser>
          <c:idx val="2"/>
          <c:order val="2"/>
          <c:tx>
            <c:strRef>
              <c:f>'TRIM-1 Estadísticas Enero-Marzo'!$D$4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'TRIM-1 Estadísticas Enero-Marzo'!$A$5:$A$8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'TRIM-1 Estadísticas Enero-Marzo'!$D$5:$D$8</c:f>
              <c:numCache>
                <c:formatCode>_(* #,##0.00_);_(* \(#,##0.00\);_(* "-"??_);_(@_)</c:formatCode>
                <c:ptCount val="4"/>
                <c:pt idx="0">
                  <c:v>22913638.010000002</c:v>
                </c:pt>
                <c:pt idx="1">
                  <c:v>703540</c:v>
                </c:pt>
                <c:pt idx="2">
                  <c:v>881199.5</c:v>
                </c:pt>
                <c:pt idx="3">
                  <c:v>913675.09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3-45CB-8F4D-97429F69E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E7-48C4-89C0-A77DCE1E1B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E7-48C4-89C0-A77DCE1E1B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E7-48C4-89C0-A77DCE1E1B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E7-48C4-89C0-A77DCE1E1B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'TRIM-1 Estadísticas Enero-Marzo'!$A$5:$A$8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'TRIM-1 Estadísticas Enero-Marzo'!$E$5:$E$8</c:f>
              <c:numCache>
                <c:formatCode>_(* #,##0.00_);_(* \(#,##0.00\);_(* "-"??_);_(@_)</c:formatCode>
                <c:ptCount val="4"/>
                <c:pt idx="0">
                  <c:v>52070224.469999999</c:v>
                </c:pt>
                <c:pt idx="1">
                  <c:v>3637788.67</c:v>
                </c:pt>
                <c:pt idx="2">
                  <c:v>4360079.7</c:v>
                </c:pt>
                <c:pt idx="3">
                  <c:v>2515066.54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E7-48C4-89C0-A77DCE1E1B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3</xdr:col>
      <xdr:colOff>20744</xdr:colOff>
      <xdr:row>35</xdr:row>
      <xdr:rowOff>16565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5B04CDBA-5CF9-4D6A-B62A-CEE20DFBB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17</xdr:row>
      <xdr:rowOff>28575</xdr:rowOff>
    </xdr:from>
    <xdr:to>
      <xdr:col>4</xdr:col>
      <xdr:colOff>1162050</xdr:colOff>
      <xdr:row>35</xdr:row>
      <xdr:rowOff>12990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7A5C53ED-125B-4B0D-92E4-77A633EED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2365-0446-43AA-A181-9E13BF2D3478}">
  <sheetPr>
    <tabColor rgb="FF92D050"/>
  </sheetPr>
  <dimension ref="A1:E51"/>
  <sheetViews>
    <sheetView tabSelected="1" topLeftCell="A24" zoomScaleNormal="100" zoomScaleSheetLayoutView="55" zoomScalePageLayoutView="120" workbookViewId="0">
      <selection activeCell="K43" sqref="K43"/>
    </sheetView>
  </sheetViews>
  <sheetFormatPr baseColWidth="10" defaultColWidth="12.6640625" defaultRowHeight="15" x14ac:dyDescent="0.25"/>
  <cols>
    <col min="1" max="1" width="23.88671875" style="12" bestFit="1" customWidth="1"/>
    <col min="2" max="5" width="13.77734375" style="1" customWidth="1"/>
    <col min="6" max="16384" width="12.6640625" style="1"/>
  </cols>
  <sheetData>
    <row r="1" spans="1:5" ht="16.5" x14ac:dyDescent="0.25">
      <c r="A1" s="13" t="s">
        <v>11</v>
      </c>
      <c r="B1" s="13"/>
      <c r="C1" s="13"/>
      <c r="D1" s="13"/>
      <c r="E1" s="13"/>
    </row>
    <row r="2" spans="1:5" x14ac:dyDescent="0.25">
      <c r="A2" s="2"/>
      <c r="B2" s="3"/>
      <c r="C2" s="3"/>
      <c r="D2" s="3"/>
      <c r="E2" s="3"/>
    </row>
    <row r="3" spans="1:5" x14ac:dyDescent="0.25">
      <c r="A3" s="4"/>
      <c r="B3" s="14" t="s">
        <v>0</v>
      </c>
      <c r="C3" s="14"/>
      <c r="D3" s="14"/>
      <c r="E3" s="5" t="s">
        <v>1</v>
      </c>
    </row>
    <row r="4" spans="1:5" x14ac:dyDescent="0.25">
      <c r="A4" s="6" t="s">
        <v>2</v>
      </c>
      <c r="B4" s="6" t="s">
        <v>12</v>
      </c>
      <c r="C4" s="6" t="s">
        <v>13</v>
      </c>
      <c r="D4" s="6" t="s">
        <v>14</v>
      </c>
      <c r="E4" s="6" t="s">
        <v>3</v>
      </c>
    </row>
    <row r="5" spans="1:5" x14ac:dyDescent="0.25">
      <c r="A5" s="7" t="s">
        <v>4</v>
      </c>
      <c r="B5" s="8">
        <v>7755285.1699999999</v>
      </c>
      <c r="C5" s="8">
        <v>21401301.289999999</v>
      </c>
      <c r="D5" s="8">
        <v>22913638.010000002</v>
      </c>
      <c r="E5" s="9">
        <f>SUM(B5:D5)</f>
        <v>52070224.469999999</v>
      </c>
    </row>
    <row r="6" spans="1:5" x14ac:dyDescent="0.25">
      <c r="A6" s="7" t="s">
        <v>5</v>
      </c>
      <c r="B6" s="8">
        <v>1155791.1000000001</v>
      </c>
      <c r="C6" s="8">
        <v>1778457.57</v>
      </c>
      <c r="D6" s="8">
        <v>703540</v>
      </c>
      <c r="E6" s="9">
        <f>SUM(B6:D6)</f>
        <v>3637788.67</v>
      </c>
    </row>
    <row r="7" spans="1:5" x14ac:dyDescent="0.25">
      <c r="A7" s="7" t="s">
        <v>6</v>
      </c>
      <c r="B7" s="8">
        <v>1416608</v>
      </c>
      <c r="C7" s="8">
        <v>2062272.2</v>
      </c>
      <c r="D7" s="8">
        <v>881199.5</v>
      </c>
      <c r="E7" s="9">
        <f>SUM(B7:D7)</f>
        <v>4360079.7</v>
      </c>
    </row>
    <row r="8" spans="1:5" x14ac:dyDescent="0.25">
      <c r="A8" s="7" t="s">
        <v>7</v>
      </c>
      <c r="B8" s="8">
        <v>281184.15999999997</v>
      </c>
      <c r="C8" s="8">
        <v>1320207.29</v>
      </c>
      <c r="D8" s="8">
        <v>913675.09</v>
      </c>
      <c r="E8" s="9">
        <f>SUM(B8:D8)</f>
        <v>2515066.54</v>
      </c>
    </row>
    <row r="9" spans="1:5" x14ac:dyDescent="0.25">
      <c r="A9" s="10" t="s">
        <v>8</v>
      </c>
      <c r="B9" s="11">
        <f>SUM(B5:B8)</f>
        <v>10608868.43</v>
      </c>
      <c r="C9" s="11">
        <f>SUM(C5:C8)</f>
        <v>26562238.349999998</v>
      </c>
      <c r="D9" s="11">
        <f>SUM(D5:D8)</f>
        <v>25412052.600000001</v>
      </c>
      <c r="E9" s="11">
        <f>SUM(E5:E8)</f>
        <v>62583159.380000003</v>
      </c>
    </row>
    <row r="10" spans="1:5" x14ac:dyDescent="0.25">
      <c r="A10" s="2"/>
      <c r="B10" s="2"/>
      <c r="C10" s="2"/>
      <c r="D10" s="2"/>
      <c r="E10" s="2"/>
    </row>
    <row r="11" spans="1:5" x14ac:dyDescent="0.25">
      <c r="A11" s="4"/>
      <c r="B11" s="14" t="s">
        <v>9</v>
      </c>
      <c r="C11" s="14"/>
      <c r="D11" s="14"/>
      <c r="E11" s="5" t="s">
        <v>10</v>
      </c>
    </row>
    <row r="12" spans="1:5" x14ac:dyDescent="0.25">
      <c r="A12" s="6" t="s">
        <v>2</v>
      </c>
      <c r="B12" s="6" t="s">
        <v>12</v>
      </c>
      <c r="C12" s="6" t="s">
        <v>13</v>
      </c>
      <c r="D12" s="6" t="s">
        <v>14</v>
      </c>
      <c r="E12" s="6" t="s">
        <v>3</v>
      </c>
    </row>
    <row r="13" spans="1:5" x14ac:dyDescent="0.25">
      <c r="A13" s="7" t="str">
        <f>A5</f>
        <v>Hoteles</v>
      </c>
      <c r="B13" s="8">
        <f>B5/$B$9*100</f>
        <v>73.101907344514032</v>
      </c>
      <c r="C13" s="8">
        <f>C5/$C$9*100</f>
        <v>80.57039850333247</v>
      </c>
      <c r="D13" s="8">
        <f>D5/$D$9*100</f>
        <v>90.168387302960326</v>
      </c>
      <c r="E13" s="9">
        <f>E5/$E$9*100</f>
        <v>83.201655183040074</v>
      </c>
    </row>
    <row r="14" spans="1:5" x14ac:dyDescent="0.25">
      <c r="A14" s="7" t="str">
        <f>A6</f>
        <v>Complejo Ecoturístico La Mansión</v>
      </c>
      <c r="B14" s="8">
        <f>B6/$B$9*100</f>
        <v>10.894574738354072</v>
      </c>
      <c r="C14" s="8">
        <f>C6/$C$9*100</f>
        <v>6.6954356276981457</v>
      </c>
      <c r="D14" s="8">
        <f>D6/$D$9*100</f>
        <v>2.768528820060761</v>
      </c>
      <c r="E14" s="9">
        <f>E6/$E$9*100</f>
        <v>5.8127277466317002</v>
      </c>
    </row>
    <row r="15" spans="1:5" x14ac:dyDescent="0.25">
      <c r="A15" s="7" t="str">
        <f>A7</f>
        <v>Complejo Vacacional Ercilia Pepín</v>
      </c>
      <c r="B15" s="8">
        <f>B7/$B$9*100</f>
        <v>13.353054657498472</v>
      </c>
      <c r="C15" s="8">
        <f>C7/$C$9*100</f>
        <v>7.7639247597520331</v>
      </c>
      <c r="D15" s="8">
        <f>D7/$D$9*100</f>
        <v>3.4676439320765451</v>
      </c>
      <c r="E15" s="9">
        <f>E7/$E$9*100</f>
        <v>6.966857766840981</v>
      </c>
    </row>
    <row r="16" spans="1:5" x14ac:dyDescent="0.25">
      <c r="A16" s="7" t="str">
        <f>A8</f>
        <v>Plaza El Naranjo</v>
      </c>
      <c r="B16" s="8">
        <f>B8/$B$9*100</f>
        <v>2.650463259633431</v>
      </c>
      <c r="C16" s="8">
        <f>C8/$C$9*100</f>
        <v>4.9702411092173646</v>
      </c>
      <c r="D16" s="8">
        <f>D8/$D$9*100</f>
        <v>3.5954399449023642</v>
      </c>
      <c r="E16" s="9">
        <f>E8/$E$9*100</f>
        <v>4.0187593034872435</v>
      </c>
    </row>
    <row r="17" spans="1:5" x14ac:dyDescent="0.25">
      <c r="A17" s="10" t="s">
        <v>8</v>
      </c>
      <c r="B17" s="11">
        <f>SUM(B13:B16)</f>
        <v>100</v>
      </c>
      <c r="C17" s="11">
        <f>SUM(C13:C16)</f>
        <v>100.00000000000001</v>
      </c>
      <c r="D17" s="11">
        <f>SUM(D13:D16)</f>
        <v>100</v>
      </c>
      <c r="E17" s="11">
        <f>SUM(E13:E16)</f>
        <v>99.999999999999986</v>
      </c>
    </row>
    <row r="37" spans="1:5" x14ac:dyDescent="0.25">
      <c r="A37" s="15"/>
      <c r="B37" s="15"/>
      <c r="C37" s="15"/>
      <c r="D37" s="15"/>
      <c r="E37" s="15"/>
    </row>
    <row r="38" spans="1:5" x14ac:dyDescent="0.25">
      <c r="A38" s="15"/>
      <c r="B38" s="15"/>
      <c r="C38" s="15"/>
      <c r="D38" s="15"/>
      <c r="E38" s="15"/>
    </row>
    <row r="39" spans="1:5" x14ac:dyDescent="0.25">
      <c r="A39" s="15"/>
      <c r="B39" s="15"/>
      <c r="C39" s="15"/>
      <c r="D39" s="15"/>
      <c r="E39" s="15"/>
    </row>
    <row r="40" spans="1:5" x14ac:dyDescent="0.25">
      <c r="A40" s="15"/>
      <c r="B40" s="15"/>
      <c r="C40" s="15"/>
      <c r="D40" s="15"/>
      <c r="E40" s="15"/>
    </row>
    <row r="41" spans="1:5" x14ac:dyDescent="0.25">
      <c r="A41" s="15"/>
      <c r="B41" s="15"/>
      <c r="C41" s="15"/>
      <c r="D41" s="15"/>
      <c r="E41" s="15"/>
    </row>
    <row r="42" spans="1:5" x14ac:dyDescent="0.25">
      <c r="A42" s="15"/>
      <c r="B42" s="15"/>
      <c r="C42" s="15"/>
      <c r="D42" s="15"/>
      <c r="E42" s="15"/>
    </row>
    <row r="43" spans="1:5" x14ac:dyDescent="0.25">
      <c r="A43" s="15"/>
      <c r="B43" s="15"/>
      <c r="C43" s="15"/>
      <c r="D43" s="15"/>
      <c r="E43" s="15"/>
    </row>
    <row r="44" spans="1:5" x14ac:dyDescent="0.25">
      <c r="A44" s="15"/>
      <c r="B44" s="15"/>
      <c r="C44" s="15"/>
      <c r="D44" s="15"/>
      <c r="E44" s="15"/>
    </row>
    <row r="45" spans="1:5" x14ac:dyDescent="0.25">
      <c r="A45" s="15"/>
      <c r="B45" s="15"/>
      <c r="C45" s="15"/>
      <c r="D45" s="15"/>
      <c r="E45" s="15"/>
    </row>
    <row r="46" spans="1:5" x14ac:dyDescent="0.25">
      <c r="A46" s="15"/>
      <c r="B46" s="15"/>
      <c r="C46" s="15"/>
      <c r="D46" s="15"/>
      <c r="E46" s="15"/>
    </row>
    <row r="47" spans="1:5" x14ac:dyDescent="0.25">
      <c r="A47" s="15"/>
      <c r="B47" s="15"/>
      <c r="C47" s="15"/>
      <c r="D47" s="15"/>
      <c r="E47" s="15"/>
    </row>
    <row r="48" spans="1:5" x14ac:dyDescent="0.25">
      <c r="A48" s="15"/>
      <c r="B48" s="15"/>
      <c r="C48" s="15"/>
      <c r="D48" s="15"/>
      <c r="E48" s="15"/>
    </row>
    <row r="49" spans="1:5" x14ac:dyDescent="0.25">
      <c r="A49" s="15"/>
      <c r="B49" s="15"/>
      <c r="C49" s="15"/>
      <c r="D49" s="15"/>
      <c r="E49" s="15"/>
    </row>
    <row r="50" spans="1:5" x14ac:dyDescent="0.25">
      <c r="A50" s="15"/>
      <c r="B50" s="15"/>
      <c r="C50" s="15"/>
      <c r="D50" s="15"/>
      <c r="E50" s="15"/>
    </row>
    <row r="51" spans="1:5" x14ac:dyDescent="0.25">
      <c r="A51" s="16"/>
      <c r="B51" s="16"/>
      <c r="C51" s="16"/>
      <c r="D51" s="16"/>
      <c r="E51" s="16"/>
    </row>
  </sheetData>
  <mergeCells count="4">
    <mergeCell ref="A1:E1"/>
    <mergeCell ref="B3:D3"/>
    <mergeCell ref="B11:D11"/>
    <mergeCell ref="A37:E50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Book,Negrita"&amp;KFF0000&amp;P&amp;"Futura PT Book,Normal"&amp;K002060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B2750-5EBD-4509-B497-CE03EF2BA42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TRIM-1 Estadísticas Enero-Marzo</vt:lpstr>
      <vt:lpstr>Hoja1</vt:lpstr>
      <vt:lpstr>'TRIM-1 Estadísticas 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Odissea Flores Pujols</dc:creator>
  <cp:lastModifiedBy>Rosibel Rodriguez - CORPHOTELS</cp:lastModifiedBy>
  <cp:lastPrinted>2025-07-09T15:29:44Z</cp:lastPrinted>
  <dcterms:created xsi:type="dcterms:W3CDTF">2025-04-15T18:04:20Z</dcterms:created>
  <dcterms:modified xsi:type="dcterms:W3CDTF">2025-07-09T15:30:09Z</dcterms:modified>
</cp:coreProperties>
</file>