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corphotelsdr-my.sharepoint.com/personal/manuel_ricardo_corphotels_gob_do/Documents/OAI/"/>
    </mc:Choice>
  </mc:AlternateContent>
  <xr:revisionPtr revIDLastSave="2" documentId="13_ncr:1_{035C4CBB-1C23-4A0F-9BCF-2E21485B7AAC}" xr6:coauthVersionLast="47" xr6:coauthVersionMax="47" xr10:uidLastSave="{9615C8D4-EDC6-4728-BCBD-8E43CBB8A85B}"/>
  <bookViews>
    <workbookView xWindow="-120" yWindow="-120" windowWidth="29040" windowHeight="15720" tabRatio="429" xr2:uid="{00000000-000D-0000-FFFF-FFFF00000000}"/>
  </bookViews>
  <sheets>
    <sheet name="RELACIÓN DE PAGOS A PROVEEDOR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1" l="1"/>
  <c r="H4" i="11"/>
  <c r="H5" i="11"/>
  <c r="H6" i="11"/>
  <c r="H7" i="11"/>
  <c r="H8" i="11"/>
  <c r="H9" i="11"/>
  <c r="G9" i="11"/>
  <c r="E9" i="11"/>
</calcChain>
</file>

<file path=xl/sharedStrings.xml><?xml version="1.0" encoding="utf-8"?>
<sst xmlns="http://schemas.openxmlformats.org/spreadsheetml/2006/main" count="41" uniqueCount="35">
  <si>
    <t>PROVEEDOR</t>
  </si>
  <si>
    <t>CONCEPTO</t>
  </si>
  <si>
    <t>MONTO PAGADO 
A LA FECHA</t>
  </si>
  <si>
    <t>MONTO
PENDIENTE</t>
  </si>
  <si>
    <t>FECHA DE VENCIMEINTO 
DE FACTURA</t>
  </si>
  <si>
    <t>TOTALES</t>
  </si>
  <si>
    <t>ESTADO</t>
  </si>
  <si>
    <t>Pendiente</t>
  </si>
  <si>
    <t>MONTO FACTURADO</t>
  </si>
  <si>
    <r>
      <t xml:space="preserve">FACTURA NO.
</t>
    </r>
    <r>
      <rPr>
        <sz val="10"/>
        <color rgb="FF002060"/>
        <rFont val="Futura PT Book"/>
        <family val="2"/>
      </rPr>
      <t>(NFC GUBERNAMENTAL)</t>
    </r>
  </si>
  <si>
    <t>FECHA FACTURA</t>
  </si>
  <si>
    <t>RELACIÓN DE PAGOS A PROVEEDORES, MAYO 2022</t>
  </si>
  <si>
    <t>REGISTRO BS-0005055-2019</t>
  </si>
  <si>
    <t>SERVICIO DE REPRESENTACION LEGAL</t>
  </si>
  <si>
    <t>0005055-2019</t>
  </si>
  <si>
    <t>09 DE ABRIL 2019</t>
  </si>
  <si>
    <t>ING. MARIEL NIEVE ARACENA</t>
  </si>
  <si>
    <t>CONSTRUCCION VERJA  PROYECTO LA MANSION</t>
  </si>
  <si>
    <t>REG.0001652-2019</t>
  </si>
  <si>
    <t>17 DE OCTUBRE 2019</t>
  </si>
  <si>
    <t>CONSTRUCTORA CMG, SRL.</t>
  </si>
  <si>
    <t>REACONDICIONAMIENTO PLAZA EL NARANJO</t>
  </si>
  <si>
    <t>CO-0001813-2021</t>
  </si>
  <si>
    <t>22 DE NOVEIMBRE 2021</t>
  </si>
  <si>
    <t>CORPORACION INTERNANACIONAL DE PROYECTOS SRL</t>
  </si>
  <si>
    <t>REMOZAMIENTO DE LA ENTRADA PRINCIPAL,CAPILLA Y OFICINAS ADMINISTATIVAS DEL PROYECTO ERCILIA PEPIN</t>
  </si>
  <si>
    <t>CO-0000054-2022</t>
  </si>
  <si>
    <t>04 DE FEBRERO 2022</t>
  </si>
  <si>
    <t>ARCHIVO NACIONAL DE LA NACION</t>
  </si>
  <si>
    <t>CURSOS INDUCTORIO</t>
  </si>
  <si>
    <t>B1500000227</t>
  </si>
  <si>
    <t>26 DE ABRIL 2022</t>
  </si>
  <si>
    <t>60 días</t>
  </si>
  <si>
    <t>6 meses</t>
  </si>
  <si>
    <t>30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</si>
</sst>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rgb="FF000000"/>
      <name val="Arial"/>
    </font>
    <font>
      <sz val="10"/>
      <color theme="1"/>
      <name val="Nunito"/>
    </font>
    <font>
      <sz val="10"/>
      <color rgb="FF002060"/>
      <name val="Futura PT Book"/>
      <family val="2"/>
    </font>
    <font>
      <b/>
      <sz val="10"/>
      <color rgb="FF002060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4" fontId="1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" fontId="2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Futura PT Book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color rgb="FF002060"/>
      </font>
    </dxf>
  </dxfs>
  <tableStyles count="1" defaultTableStyle="TableStyleMedium2" defaultPivotStyle="PivotStyleLight16">
    <tableStyle name="Table Style 1" pivot="0" count="4" xr9:uid="{C008BC5B-5448-4B69-9250-234D3B1502C9}">
      <tableStyleElement type="wholeTable" dxfId="11"/>
      <tableStyleElement type="headerRow" dxfId="10"/>
      <tableStyleElement type="total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1277732</xdr:colOff>
      <xdr:row>15</xdr:row>
      <xdr:rowOff>79634</xdr:rowOff>
    </xdr:from>
    <xdr:to>
      <xdr:col>4</xdr:col>
      <xdr:colOff>1232646</xdr:colOff>
      <xdr:row>19</xdr:row>
      <xdr:rowOff>103023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B1A8CAA-01AD-D1EC-0E4B-900F96AAFD27}"/>
            </a:ext>
          </a:extLst>
        </xdr:cNvPr>
        <xdr:cNvGrpSpPr/>
      </xdr:nvGrpSpPr>
      <xdr:grpSpPr>
        <a:xfrm>
          <a:off x="5264625" y="4624420"/>
          <a:ext cx="9234985" cy="839817"/>
          <a:chOff x="2712085" y="8069428"/>
          <a:chExt cx="8975649" cy="830213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A2F27018-1474-D898-BC15-3928A3044142}"/>
              </a:ext>
            </a:extLst>
          </xdr:cNvPr>
          <xdr:cNvSpPr/>
        </xdr:nvSpPr>
        <xdr:spPr>
          <a:xfrm>
            <a:off x="2712085" y="8069428"/>
            <a:ext cx="4073931" cy="83021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76501F3A-F40E-4458-918D-0293D72F6DD9}"/>
              </a:ext>
            </a:extLst>
          </xdr:cNvPr>
          <xdr:cNvSpPr/>
        </xdr:nvSpPr>
        <xdr:spPr>
          <a:xfrm>
            <a:off x="7642411" y="8069428"/>
            <a:ext cx="4045323" cy="830213"/>
          </a:xfrm>
          <a:prstGeom prst="rect">
            <a:avLst/>
          </a:prstGeom>
          <a:solidFill>
            <a:srgbClr val="FFFFFF"/>
          </a:solidFill>
          <a:ln w="12700" cap="flat" cmpd="sng">
            <a:noFill/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BAD76E-ED21-4303-8867-F85A4F33792E}" name="Table1" displayName="Table1" ref="A2:I9" totalsRowShown="0" headerRowDxfId="7">
  <autoFilter ref="A2:I9" xr:uid="{A6BAD76E-ED21-4303-8867-F85A4F33792E}"/>
  <tableColumns count="9">
    <tableColumn id="1" xr3:uid="{BD2C5466-B054-4842-8C1E-CE198008DCC2}" name="PROVEEDOR" dataDxfId="6"/>
    <tableColumn id="2" xr3:uid="{9DBA1F7E-BB06-4EF1-9ECE-B7E781D5DA06}" name="CONCEPTO" dataDxfId="5"/>
    <tableColumn id="3" xr3:uid="{8DB0DFB1-E8EC-4999-878F-3AA1F8DA6AF5}" name="FACTURA NO._x000a_(NFC GUBERNAMENTAL)" dataDxfId="4"/>
    <tableColumn id="4" xr3:uid="{E06B2217-B2C3-433D-98A2-68ABFF48F593}" name="FECHA FACTURA" dataDxfId="3"/>
    <tableColumn id="5" xr3:uid="{7B5D697F-C86E-4E75-B583-44E0F67AD2C0}" name="MONTO FACTURADO" dataDxfId="2"/>
    <tableColumn id="6" xr3:uid="{2AB781DA-E4DA-4166-9341-56EF1FFC6C6C}" name="FECHA DE VENCIMEINTO _x000a_DE FACTURA"/>
    <tableColumn id="7" xr3:uid="{4E9CE1A5-3B78-4DF8-B188-E27985021403}" name="MONTO PAGADO _x000a_A LA FECHA"/>
    <tableColumn id="9" xr3:uid="{309BAFD1-9E5C-421F-BBDA-34E2A9FC3DD0}" name="MONTO_x000a_PENDIENTE" dataDxfId="0">
      <calculatedColumnFormula>Table1[[#This Row],[MONTO FACTURADO]]-Table1[[#This Row],[MONTO PAGADO 
A LA FECHA]]</calculatedColumnFormula>
    </tableColumn>
    <tableColumn id="8" xr3:uid="{F526194C-60A4-4CBA-8699-C318B224CBC9}" name="ESTADO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13"/>
  <sheetViews>
    <sheetView tabSelected="1" view="pageLayout" zoomScale="70" zoomScaleNormal="100" zoomScaleSheetLayoutView="100" zoomScalePageLayoutView="70" workbookViewId="0">
      <selection activeCell="H3" sqref="H3"/>
    </sheetView>
  </sheetViews>
  <sheetFormatPr defaultColWidth="14.42578125" defaultRowHeight="15.75" customHeight="1" x14ac:dyDescent="0.2"/>
  <cols>
    <col min="1" max="1" width="56.85546875" bestFit="1" customWidth="1"/>
    <col min="2" max="2" width="67.42578125" customWidth="1"/>
    <col min="3" max="3" width="34.140625" bestFit="1" customWidth="1"/>
    <col min="4" max="4" width="30.85546875" bestFit="1" customWidth="1"/>
    <col min="5" max="5" width="20.5703125" customWidth="1"/>
    <col min="6" max="6" width="20.5703125" style="4" customWidth="1"/>
    <col min="7" max="7" width="16.7109375" customWidth="1"/>
    <col min="8" max="8" width="16.7109375" style="6" customWidth="1"/>
    <col min="9" max="9" width="16.7109375" customWidth="1"/>
  </cols>
  <sheetData>
    <row r="1" spans="1:9" s="6" customFormat="1" ht="26.25" customHeight="1" x14ac:dyDescent="0.2">
      <c r="A1" s="21" t="s">
        <v>11</v>
      </c>
      <c r="B1" s="21"/>
      <c r="C1" s="21"/>
      <c r="D1" s="21"/>
      <c r="E1" s="21"/>
      <c r="F1" s="21"/>
      <c r="G1" s="21"/>
      <c r="H1" s="21"/>
      <c r="I1" s="21"/>
    </row>
    <row r="2" spans="1:9" ht="41.25" customHeight="1" x14ac:dyDescent="0.2">
      <c r="A2" s="16" t="s">
        <v>0</v>
      </c>
      <c r="B2" s="16" t="s">
        <v>1</v>
      </c>
      <c r="C2" s="17" t="s">
        <v>9</v>
      </c>
      <c r="D2" s="17" t="s">
        <v>10</v>
      </c>
      <c r="E2" s="17" t="s">
        <v>8</v>
      </c>
      <c r="F2" s="17" t="s">
        <v>4</v>
      </c>
      <c r="G2" s="17" t="s">
        <v>2</v>
      </c>
      <c r="H2" s="16" t="s">
        <v>3</v>
      </c>
      <c r="I2" s="16" t="s">
        <v>6</v>
      </c>
    </row>
    <row r="3" spans="1:9" s="5" customFormat="1" ht="28.5" customHeight="1" x14ac:dyDescent="0.2">
      <c r="A3" s="18" t="s">
        <v>12</v>
      </c>
      <c r="B3" s="19" t="s">
        <v>13</v>
      </c>
      <c r="C3" s="9" t="s">
        <v>14</v>
      </c>
      <c r="D3" s="13" t="s">
        <v>15</v>
      </c>
      <c r="E3" s="7">
        <v>141600</v>
      </c>
      <c r="F3" s="12" t="s">
        <v>32</v>
      </c>
      <c r="G3" s="7">
        <v>0</v>
      </c>
      <c r="H3" s="7">
        <f>Table1[[#This Row],[MONTO FACTURADO]]-Table1[[#This Row],[MONTO PAGADO 
A LA FECHA]]</f>
        <v>141600</v>
      </c>
      <c r="I3" s="10" t="s">
        <v>7</v>
      </c>
    </row>
    <row r="4" spans="1:9" s="6" customFormat="1" ht="28.5" customHeight="1" x14ac:dyDescent="0.2">
      <c r="A4" s="20" t="s">
        <v>16</v>
      </c>
      <c r="B4" s="20" t="s">
        <v>17</v>
      </c>
      <c r="C4" s="9" t="s">
        <v>18</v>
      </c>
      <c r="D4" s="13" t="s">
        <v>19</v>
      </c>
      <c r="E4" s="11">
        <v>425715.53</v>
      </c>
      <c r="F4" s="12" t="s">
        <v>32</v>
      </c>
      <c r="G4" s="7">
        <v>0</v>
      </c>
      <c r="H4" s="7">
        <f>Table1[[#This Row],[MONTO FACTURADO]]-Table1[[#This Row],[MONTO PAGADO 
A LA FECHA]]</f>
        <v>425715.53</v>
      </c>
      <c r="I4" s="10" t="s">
        <v>7</v>
      </c>
    </row>
    <row r="5" spans="1:9" s="6" customFormat="1" ht="28.5" customHeight="1" x14ac:dyDescent="0.2">
      <c r="A5" s="20" t="s">
        <v>20</v>
      </c>
      <c r="B5" s="20" t="s">
        <v>21</v>
      </c>
      <c r="C5" s="9" t="s">
        <v>22</v>
      </c>
      <c r="D5" s="13" t="s">
        <v>23</v>
      </c>
      <c r="E5" s="11">
        <v>14400978.9</v>
      </c>
      <c r="F5" s="12" t="s">
        <v>33</v>
      </c>
      <c r="G5" s="7">
        <v>8711871.0999999996</v>
      </c>
      <c r="H5" s="7">
        <f>Table1[[#This Row],[MONTO FACTURADO]]-Table1[[#This Row],[MONTO PAGADO 
A LA FECHA]]</f>
        <v>5689107.8000000007</v>
      </c>
      <c r="I5" s="10" t="s">
        <v>7</v>
      </c>
    </row>
    <row r="6" spans="1:9" s="6" customFormat="1" ht="28.5" customHeight="1" x14ac:dyDescent="0.2">
      <c r="A6" s="20" t="s">
        <v>24</v>
      </c>
      <c r="B6" s="20" t="s">
        <v>25</v>
      </c>
      <c r="C6" s="9" t="s">
        <v>26</v>
      </c>
      <c r="D6" s="13" t="s">
        <v>27</v>
      </c>
      <c r="E6" s="11">
        <v>16840696.760000002</v>
      </c>
      <c r="F6" s="12" t="s">
        <v>33</v>
      </c>
      <c r="G6" s="7">
        <v>7366408.5999999996</v>
      </c>
      <c r="H6" s="7">
        <f>Table1[[#This Row],[MONTO FACTURADO]]-Table1[[#This Row],[MONTO PAGADO 
A LA FECHA]]</f>
        <v>9474288.160000002</v>
      </c>
      <c r="I6" s="10" t="s">
        <v>7</v>
      </c>
    </row>
    <row r="7" spans="1:9" s="6" customFormat="1" ht="28.5" customHeight="1" x14ac:dyDescent="0.2">
      <c r="A7" s="20" t="s">
        <v>28</v>
      </c>
      <c r="B7" s="20" t="s">
        <v>29</v>
      </c>
      <c r="C7" s="9" t="s">
        <v>30</v>
      </c>
      <c r="D7" s="13" t="s">
        <v>31</v>
      </c>
      <c r="E7" s="11">
        <v>6000</v>
      </c>
      <c r="F7" s="12" t="s">
        <v>34</v>
      </c>
      <c r="G7" s="7">
        <v>0</v>
      </c>
      <c r="H7" s="7">
        <f>Table1[[#This Row],[MONTO FACTURADO]]-Table1[[#This Row],[MONTO PAGADO 
A LA FECHA]]</f>
        <v>6000</v>
      </c>
      <c r="I7" s="10" t="s">
        <v>7</v>
      </c>
    </row>
    <row r="8" spans="1:9" s="6" customFormat="1" ht="28.5" customHeight="1" x14ac:dyDescent="0.2">
      <c r="A8" s="9"/>
      <c r="B8" s="9"/>
      <c r="C8" s="13"/>
      <c r="D8" s="13"/>
      <c r="E8" s="11"/>
      <c r="F8" s="12"/>
      <c r="G8" s="7"/>
      <c r="H8" s="7">
        <f>Table1[[#This Row],[MONTO FACTURADO]]-Table1[[#This Row],[MONTO PAGADO 
A LA FECHA]]</f>
        <v>0</v>
      </c>
      <c r="I8" s="10"/>
    </row>
    <row r="9" spans="1:9" s="3" customFormat="1" ht="22.5" customHeight="1" x14ac:dyDescent="0.2">
      <c r="A9" s="8" t="s">
        <v>5</v>
      </c>
      <c r="B9" s="8"/>
      <c r="C9" s="8"/>
      <c r="D9" s="8"/>
      <c r="E9" s="14">
        <f>SUM(E3:E8)</f>
        <v>31814991.190000001</v>
      </c>
      <c r="F9" s="15"/>
      <c r="G9" s="14">
        <f>SUM(G3:G8)</f>
        <v>16078279.699999999</v>
      </c>
      <c r="H9" s="14">
        <f>Table1[[#This Row],[MONTO FACTURADO]]-Table1[[#This Row],[MONTO PAGADO 
A LA FECHA]]</f>
        <v>15736711.490000002</v>
      </c>
      <c r="I9" s="14"/>
    </row>
    <row r="10" spans="1:9" ht="12.75" x14ac:dyDescent="0.2">
      <c r="A10" s="1"/>
      <c r="B10" s="1"/>
      <c r="C10" s="2"/>
      <c r="D10" s="2"/>
      <c r="E10" s="2"/>
    </row>
    <row r="13" spans="1:9" ht="15.75" customHeight="1" x14ac:dyDescent="0.2">
      <c r="C13" s="6"/>
    </row>
  </sheetData>
  <mergeCells count="1">
    <mergeCell ref="A1:I1"/>
  </mergeCells>
  <dataValidations count="2">
    <dataValidation type="list" allowBlank="1" showInputMessage="1" showErrorMessage="1" sqref="I3:I8" xr:uid="{E877CE81-8708-4D1E-9B32-9A1BA364BA30}">
      <formula1>"Completo,Pendiente,Atrasado"</formula1>
    </dataValidation>
    <dataValidation type="list" allowBlank="1" showInputMessage="1" showErrorMessage="1" sqref="F3:F8" xr:uid="{99ECF729-8963-4BE6-A681-5E2E8DF0625F}">
      <formula1>"15 días,30 días,60 días,90 días,120 días,6 meses, 9 meses, 12 meses,"</formula1>
    </dataValidation>
  </dataValidations>
  <printOptions horizontalCentered="1"/>
  <pageMargins left="0.7" right="0.7" top="0.75" bottom="0.75" header="0" footer="0"/>
  <pageSetup paperSize="9" scale="47" fitToHeight="0" pageOrder="overThenDown" orientation="landscape" cellComments="atEnd" r:id="rId1"/>
  <headerFooter>
    <oddHeader>&amp;L&amp;G&amp;R&amp;G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RELACIÓN DE PAGOS A PROVEEDORES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Nirza Piña</dc:creator>
  <cp:lastModifiedBy>Manuel Ricardo</cp:lastModifiedBy>
  <cp:lastPrinted>2022-06-20T13:51:19Z</cp:lastPrinted>
  <dcterms:created xsi:type="dcterms:W3CDTF">2021-08-04T18:49:49Z</dcterms:created>
  <dcterms:modified xsi:type="dcterms:W3CDTF">2022-06-20T13:57:04Z</dcterms:modified>
</cp:coreProperties>
</file>