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2. FEBRERO 2024/"/>
    </mc:Choice>
  </mc:AlternateContent>
  <xr:revisionPtr revIDLastSave="0" documentId="8_{C1CFE38C-0B34-436F-862A-3D1310418782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0" l="1"/>
  <c r="D17" i="10"/>
  <c r="D29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H69" i="10"/>
  <c r="H68" i="10" s="1"/>
  <c r="F69" i="10"/>
  <c r="E69" i="10"/>
  <c r="C69" i="10"/>
  <c r="B69" i="10"/>
  <c r="L68" i="10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N56" i="10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M46" i="10"/>
  <c r="D47" i="10"/>
  <c r="Q46" i="10"/>
  <c r="P46" i="10"/>
  <c r="O46" i="10"/>
  <c r="N46" i="10"/>
  <c r="L46" i="10"/>
  <c r="K46" i="10"/>
  <c r="J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J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J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G77" i="10" l="1"/>
  <c r="H77" i="10"/>
  <c r="J77" i="10"/>
  <c r="I77" i="10"/>
  <c r="L77" i="10"/>
  <c r="R27" i="10"/>
  <c r="R7" i="10"/>
  <c r="N4" i="10"/>
  <c r="R57" i="10"/>
  <c r="R56" i="10" s="1"/>
  <c r="R25" i="10"/>
  <c r="R18" i="10"/>
  <c r="R9" i="10"/>
  <c r="R6" i="10"/>
  <c r="P77" i="10"/>
  <c r="N10" i="10"/>
  <c r="R29" i="10"/>
  <c r="R47" i="10"/>
  <c r="R46" i="10" s="1"/>
  <c r="R16" i="10"/>
  <c r="N20" i="10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D18" i="10"/>
  <c r="F10" i="10"/>
  <c r="F46" i="10"/>
  <c r="C4" i="10"/>
  <c r="C77" i="10" s="1"/>
  <c r="F56" i="10"/>
  <c r="R21" i="10"/>
  <c r="R5" i="10"/>
  <c r="K20" i="10"/>
  <c r="K77" i="10" s="1"/>
  <c r="F77" i="10" l="1"/>
  <c r="N77" i="10"/>
  <c r="R4" i="10"/>
  <c r="R20" i="10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<sst xmlns="http://schemas.openxmlformats.org/spreadsheetml/2006/main" count="102" uniqueCount="102">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</sst>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file:///C:\Users\Mary.flores\Desktop\PRESUPUESTO%202023\EJECUCION%20PRESP%20Enero%202023\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view="pageLayout" topLeftCell="B1" zoomScale="81" zoomScaleNormal="70" zoomScaleSheetLayoutView="40" zoomScalePageLayoutView="81" workbookViewId="0">
      <selection activeCell="G84" sqref="G84"/>
    </sheetView>
  </sheetViews>
  <sheetFormatPr baseColWidth="10" defaultColWidth="9.140625" defaultRowHeight="16.5" x14ac:dyDescent="0.3"/>
  <cols>
    <col min="1" max="1" width="72.7109375" style="4" customWidth="1"/>
    <col min="2" max="2" width="21.5703125" style="12" customWidth="1"/>
    <col min="3" max="3" width="19.28515625" style="4" customWidth="1"/>
    <col min="4" max="4" width="24.85546875" style="4" customWidth="1"/>
    <col min="5" max="5" width="21.5703125" style="12" hidden="1" customWidth="1"/>
    <col min="6" max="7" width="18.28515625" style="4" customWidth="1"/>
    <col min="8" max="17" width="17.42578125" style="4" customWidth="1"/>
    <col min="18" max="18" width="26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 x14ac:dyDescent="0.3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 x14ac:dyDescent="0.3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 x14ac:dyDescent="0.3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5071139.83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11079836.470000001</v>
      </c>
      <c r="U4" s="7"/>
    </row>
    <row r="5" spans="1:30" ht="30.75" customHeight="1" x14ac:dyDescent="0.3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>
        <v>4279090.75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8819899.0099999998</v>
      </c>
    </row>
    <row r="6" spans="1:30" ht="30.75" customHeight="1" x14ac:dyDescent="0.3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>
        <v>704850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1431700</v>
      </c>
    </row>
    <row r="7" spans="1:30" ht="30.75" customHeight="1" x14ac:dyDescent="0.3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>
        <v>87199.08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87199.08</v>
      </c>
    </row>
    <row r="8" spans="1:30" ht="30.75" customHeight="1" x14ac:dyDescent="0.3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 x14ac:dyDescent="0.3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741038.38</v>
      </c>
    </row>
    <row r="10" spans="1:30" ht="30.75" customHeight="1" x14ac:dyDescent="0.3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2442551.2599999998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4738550.09</v>
      </c>
    </row>
    <row r="11" spans="1:30" ht="30.75" customHeight="1" x14ac:dyDescent="0.3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152095.31</v>
      </c>
    </row>
    <row r="12" spans="1:30" ht="30.75" customHeight="1" x14ac:dyDescent="0.3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310</v>
      </c>
    </row>
    <row r="13" spans="1:30" ht="30.75" customHeight="1" x14ac:dyDescent="0.3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>
        <v>253820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395657.5</v>
      </c>
    </row>
    <row r="14" spans="1:30" ht="30.75" customHeight="1" x14ac:dyDescent="0.3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11808.69</v>
      </c>
    </row>
    <row r="15" spans="1:30" ht="30.75" customHeight="1" x14ac:dyDescent="0.3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 x14ac:dyDescent="0.3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181251.28999999998</v>
      </c>
    </row>
    <row r="17" spans="1:18" ht="30.75" customHeight="1" x14ac:dyDescent="0.3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>
        <v>59697.24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140078.43</v>
      </c>
    </row>
    <row r="18" spans="1:18" ht="30.75" customHeight="1" x14ac:dyDescent="0.3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>
        <v>2028451.71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3857348.87</v>
      </c>
    </row>
    <row r="19" spans="1:18" ht="30.75" customHeight="1" x14ac:dyDescent="0.3">
      <c r="A19" s="16" t="s">
        <v>35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 x14ac:dyDescent="0.3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1301143.9099999999</v>
      </c>
    </row>
    <row r="21" spans="1:18" ht="30.75" customHeight="1" x14ac:dyDescent="0.3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>
        <v>39063.58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55979.69</v>
      </c>
    </row>
    <row r="22" spans="1:18" ht="30.75" customHeight="1" x14ac:dyDescent="0.3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508.47</v>
      </c>
    </row>
    <row r="23" spans="1:18" ht="30.75" customHeight="1" x14ac:dyDescent="0.3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61343.41</v>
      </c>
    </row>
    <row r="24" spans="1:18" ht="30.75" customHeight="1" x14ac:dyDescent="0.3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44001.1</v>
      </c>
    </row>
    <row r="25" spans="1:18" ht="30.75" customHeight="1" x14ac:dyDescent="0.3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>
        <v>66230.69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66230.69</v>
      </c>
    </row>
    <row r="26" spans="1:18" ht="30.75" customHeight="1" x14ac:dyDescent="0.3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6919.46</v>
      </c>
    </row>
    <row r="27" spans="1:18" ht="30.75" customHeight="1" x14ac:dyDescent="0.3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>
        <v>423619.21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698679.14</v>
      </c>
    </row>
    <row r="28" spans="1:18" ht="30.75" customHeight="1" x14ac:dyDescent="0.3">
      <c r="A28" s="16" t="s">
        <v>36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 x14ac:dyDescent="0.3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>
        <v>338575.58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367481.95</v>
      </c>
    </row>
    <row r="30" spans="1:18" ht="30.75" customHeight="1" x14ac:dyDescent="0.3">
      <c r="A30" s="15" t="s">
        <v>24</v>
      </c>
      <c r="B30" s="21">
        <f t="shared" ref="B30:R30" si="3">SUM(B31:B37)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 x14ac:dyDescent="0.3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 x14ac:dyDescent="0.3">
      <c r="A32" s="16" t="s">
        <v>37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 x14ac:dyDescent="0.3">
      <c r="A33" s="16" t="s">
        <v>38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 x14ac:dyDescent="0.3">
      <c r="A34" s="16" t="s">
        <v>39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 x14ac:dyDescent="0.3">
      <c r="A35" s="16" t="s">
        <v>40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 x14ac:dyDescent="0.3">
      <c r="A36" s="16" t="s">
        <v>26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 x14ac:dyDescent="0.3">
      <c r="A37" s="16" t="s">
        <v>41</v>
      </c>
      <c r="B37" s="22"/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 x14ac:dyDescent="0.3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 x14ac:dyDescent="0.3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 x14ac:dyDescent="0.3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 x14ac:dyDescent="0.3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 x14ac:dyDescent="0.3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 x14ac:dyDescent="0.3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 x14ac:dyDescent="0.3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 x14ac:dyDescent="0.3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 x14ac:dyDescent="0.3">
      <c r="A46" s="15" t="s">
        <v>27</v>
      </c>
      <c r="B46" s="21">
        <f t="shared" ref="B46:R46" si="5">SUM(B47:B55)</f>
        <v>6826000</v>
      </c>
      <c r="C46" s="21">
        <f t="shared" si="5"/>
        <v>0</v>
      </c>
      <c r="D46" s="21">
        <f t="shared" si="5"/>
        <v>6826000</v>
      </c>
      <c r="E46" s="21">
        <f t="shared" si="5"/>
        <v>0</v>
      </c>
      <c r="F46" s="21">
        <f t="shared" si="5"/>
        <v>0</v>
      </c>
      <c r="G46" s="21">
        <f t="shared" si="5"/>
        <v>43960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1">
        <f t="shared" si="5"/>
        <v>0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0</v>
      </c>
      <c r="Q46" s="21">
        <f t="shared" si="5"/>
        <v>0</v>
      </c>
      <c r="R46" s="21">
        <f t="shared" si="5"/>
        <v>43960</v>
      </c>
    </row>
    <row r="47" spans="1:18" ht="30.75" customHeight="1" x14ac:dyDescent="0.3">
      <c r="A47" s="16" t="s">
        <v>28</v>
      </c>
      <c r="B47" s="22">
        <v>4260000</v>
      </c>
      <c r="C47" s="22"/>
      <c r="D47" s="22">
        <f>+Table4232[[#This Row],[Columna1]]+Table4232[[#This Row],[Presupuesto Modificado]]</f>
        <v>4260000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 x14ac:dyDescent="0.3">
      <c r="A48" s="16" t="s">
        <v>29</v>
      </c>
      <c r="B48" s="22">
        <v>220000</v>
      </c>
      <c r="C48" s="22"/>
      <c r="D48" s="22">
        <f>+Table4232[[#This Row],[Columna1]]+Table4232[[#This Row],[Presupuesto Modificado]]</f>
        <v>220000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 x14ac:dyDescent="0.3">
      <c r="A49" s="16" t="s">
        <v>30</v>
      </c>
      <c r="B49" s="22"/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 x14ac:dyDescent="0.3">
      <c r="A50" s="16" t="s">
        <v>31</v>
      </c>
      <c r="B50" s="22">
        <v>2040000</v>
      </c>
      <c r="C50" s="22"/>
      <c r="D50" s="22">
        <f>+Table4232[[#This Row],[Columna1]]+Table4232[[#This Row],[Presupuesto Modificado]]</f>
        <v>2040000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 x14ac:dyDescent="0.3">
      <c r="A51" s="16" t="s">
        <v>32</v>
      </c>
      <c r="B51" s="22">
        <v>266000</v>
      </c>
      <c r="C51" s="22"/>
      <c r="D51" s="22">
        <f>+Table4232[[#This Row],[Columna1]]+Table4232[[#This Row],[Presupuesto Modificado]]</f>
        <v>266000</v>
      </c>
      <c r="E51" s="22"/>
      <c r="F51" s="20"/>
      <c r="G51" s="20">
        <v>43960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43960</v>
      </c>
    </row>
    <row r="52" spans="1:18" ht="30.75" customHeight="1" x14ac:dyDescent="0.3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 x14ac:dyDescent="0.3">
      <c r="A53" s="16" t="s">
        <v>51</v>
      </c>
      <c r="B53" s="22"/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 x14ac:dyDescent="0.3">
      <c r="A54" s="16" t="s">
        <v>33</v>
      </c>
      <c r="B54" s="22">
        <v>40000</v>
      </c>
      <c r="C54" s="22"/>
      <c r="D54" s="22">
        <f>+Table4232[[#This Row],[Columna1]]+Table4232[[#This Row],[Presupuesto Modificado]]</f>
        <v>40000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 x14ac:dyDescent="0.3">
      <c r="A55" s="16" t="s">
        <v>52</v>
      </c>
      <c r="B55" s="22"/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 x14ac:dyDescent="0.3">
      <c r="A56" s="15" t="s">
        <v>53</v>
      </c>
      <c r="B56" s="21">
        <f t="shared" ref="B56:R56" si="6">SUM(B57:B60)</f>
        <v>23503792</v>
      </c>
      <c r="C56" s="21">
        <f t="shared" si="6"/>
        <v>0</v>
      </c>
      <c r="D56" s="21">
        <f t="shared" si="6"/>
        <v>23503792</v>
      </c>
      <c r="E56" s="21">
        <f t="shared" si="6"/>
        <v>0</v>
      </c>
      <c r="F56" s="21">
        <f t="shared" si="6"/>
        <v>0</v>
      </c>
      <c r="G56" s="21">
        <f t="shared" si="6"/>
        <v>1631637.94</v>
      </c>
      <c r="H56" s="21">
        <f t="shared" si="6"/>
        <v>0</v>
      </c>
      <c r="I56" s="21">
        <f t="shared" si="6"/>
        <v>0</v>
      </c>
      <c r="J56" s="21">
        <f t="shared" si="6"/>
        <v>0</v>
      </c>
      <c r="K56" s="21">
        <f t="shared" si="6"/>
        <v>0</v>
      </c>
      <c r="L56" s="21">
        <f t="shared" si="6"/>
        <v>0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0</v>
      </c>
      <c r="Q56" s="21">
        <f t="shared" si="6"/>
        <v>0</v>
      </c>
      <c r="R56" s="21">
        <f t="shared" si="6"/>
        <v>1631637.94</v>
      </c>
    </row>
    <row r="57" spans="1:18" ht="30.75" customHeight="1" x14ac:dyDescent="0.3">
      <c r="A57" s="16" t="s">
        <v>54</v>
      </c>
      <c r="B57" s="22">
        <v>23503792</v>
      </c>
      <c r="C57" s="22"/>
      <c r="D57" s="22">
        <f>+Table4232[[#This Row],[Columna1]]+Table4232[[#This Row],[Presupuesto Modificado]]</f>
        <v>23503792</v>
      </c>
      <c r="E57" s="22"/>
      <c r="F57" s="20"/>
      <c r="G57" s="20">
        <v>1631637.94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1631637.94</v>
      </c>
    </row>
    <row r="58" spans="1:18" ht="30.75" customHeight="1" x14ac:dyDescent="0.3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 x14ac:dyDescent="0.3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 x14ac:dyDescent="0.3">
      <c r="A60" s="16" t="s">
        <v>57</v>
      </c>
      <c r="B60" s="22"/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 x14ac:dyDescent="0.3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 x14ac:dyDescent="0.3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 x14ac:dyDescent="0.3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 x14ac:dyDescent="0.3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 x14ac:dyDescent="0.3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 x14ac:dyDescent="0.3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 x14ac:dyDescent="0.3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 x14ac:dyDescent="0.3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 x14ac:dyDescent="0.3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 x14ac:dyDescent="0.3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 x14ac:dyDescent="0.3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 x14ac:dyDescent="0.3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 x14ac:dyDescent="0.3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 x14ac:dyDescent="0.3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 x14ac:dyDescent="0.3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 x14ac:dyDescent="0.3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 x14ac:dyDescent="0.3">
      <c r="A77" s="18" t="s">
        <v>88</v>
      </c>
      <c r="B77" s="24">
        <f>+B56+B46+B30+B20+B10+B4</f>
        <v>179079792</v>
      </c>
      <c r="C77" s="24">
        <f>+C56+C46+C30+C20+C10+C4</f>
        <v>0</v>
      </c>
      <c r="D77" s="24">
        <f>+D56+D46+D30+D20+D10+D4</f>
        <v>179079792</v>
      </c>
      <c r="E77" s="24">
        <f>+E56+E46+E30+E20+E10+E4</f>
        <v>0</v>
      </c>
      <c r="F77" s="24">
        <f>+F68+F64+F61+F55+F46++F38+F30+F20++F10+F4</f>
        <v>8669892.5999999996</v>
      </c>
      <c r="G77" s="24">
        <f t="shared" ref="G77:N77" si="19">+G68+G64+G61+G56+G46+G38+G30+G20+G10+G4</f>
        <v>10125235.809999999</v>
      </c>
      <c r="H77" s="24">
        <f t="shared" si="19"/>
        <v>0</v>
      </c>
      <c r="I77" s="24">
        <f t="shared" si="19"/>
        <v>0</v>
      </c>
      <c r="J77" s="24">
        <f t="shared" si="19"/>
        <v>0</v>
      </c>
      <c r="K77" s="24">
        <f t="shared" si="19"/>
        <v>0</v>
      </c>
      <c r="L77" s="24">
        <f t="shared" si="19"/>
        <v>0</v>
      </c>
      <c r="M77" s="24">
        <f t="shared" si="19"/>
        <v>0</v>
      </c>
      <c r="N77" s="24">
        <f t="shared" si="19"/>
        <v>0</v>
      </c>
      <c r="O77" s="24">
        <f>O46+O20+O10+O4+O68</f>
        <v>0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18795128.41</v>
      </c>
    </row>
    <row r="78" spans="1:18" x14ac:dyDescent="0.3">
      <c r="A78" s="2"/>
      <c r="B78" s="11"/>
      <c r="E78" s="11"/>
      <c r="R78" s="8">
        <f t="shared" ref="R78" si="20">+Q78+P78+O78+N78+M78+L78+K78+J78+I78++H78+G78+F78</f>
        <v>0</v>
      </c>
    </row>
    <row r="79" spans="1:18" x14ac:dyDescent="0.3">
      <c r="A79" s="2"/>
      <c r="B79" s="11"/>
      <c r="E79" s="11"/>
      <c r="R79" s="8"/>
    </row>
    <row r="80" spans="1:18" ht="17.25" thickBot="1" x14ac:dyDescent="0.35">
      <c r="A80" s="2"/>
      <c r="B80" s="11"/>
      <c r="E80" s="11"/>
      <c r="R80" s="8"/>
    </row>
    <row r="81" spans="1:18" ht="37.5" customHeight="1" thickBot="1" x14ac:dyDescent="0.35">
      <c r="A81" s="30" t="s">
        <v>91</v>
      </c>
      <c r="B81" s="31"/>
      <c r="E81" s="4"/>
      <c r="R81" s="8"/>
    </row>
    <row r="82" spans="1:18" ht="45" customHeight="1" thickBot="1" x14ac:dyDescent="0.35">
      <c r="A82" s="32" t="s">
        <v>96</v>
      </c>
      <c r="B82" s="33"/>
      <c r="E82" s="4"/>
      <c r="F82" s="26"/>
      <c r="R82" s="8"/>
    </row>
    <row r="83" spans="1:18" ht="67.5" customHeight="1" thickBot="1" x14ac:dyDescent="0.35">
      <c r="A83" s="30" t="s">
        <v>92</v>
      </c>
      <c r="B83" s="31"/>
      <c r="E83" s="4"/>
      <c r="F83" s="25"/>
      <c r="G83" s="26"/>
      <c r="R83" s="8"/>
    </row>
    <row r="84" spans="1:18" ht="18.75" customHeight="1" thickBot="1" x14ac:dyDescent="0.35">
      <c r="A84" s="27" t="s">
        <v>99</v>
      </c>
      <c r="B84" s="28"/>
      <c r="E84" s="16"/>
      <c r="F84" s="25"/>
      <c r="G84" s="26"/>
      <c r="R84" s="8"/>
    </row>
    <row r="85" spans="1:18" ht="16.5" customHeight="1" x14ac:dyDescent="0.3">
      <c r="A85" s="16"/>
      <c r="B85" s="16"/>
      <c r="E85" s="16"/>
      <c r="F85" s="25"/>
      <c r="G85" s="26"/>
      <c r="R85" s="8"/>
    </row>
    <row r="86" spans="1:18" ht="16.5" customHeight="1" x14ac:dyDescent="0.3">
      <c r="A86" s="16"/>
      <c r="B86" s="16"/>
      <c r="E86" s="16"/>
      <c r="F86" s="25"/>
      <c r="G86" s="26"/>
      <c r="R86" s="8"/>
    </row>
    <row r="87" spans="1:18" ht="43.5" customHeight="1" x14ac:dyDescent="0.3">
      <c r="A87" s="16"/>
      <c r="B87" s="16"/>
      <c r="E87" s="16"/>
      <c r="F87" s="25"/>
      <c r="G87" s="26"/>
      <c r="R87" s="8"/>
    </row>
    <row r="88" spans="1:18" x14ac:dyDescent="0.3">
      <c r="G88" s="26"/>
      <c r="R88" s="8"/>
    </row>
    <row r="89" spans="1:18" x14ac:dyDescent="0.3">
      <c r="G89" s="26"/>
      <c r="R89" s="8"/>
    </row>
    <row r="90" spans="1:18" x14ac:dyDescent="0.3">
      <c r="A90" s="9" t="s">
        <v>86</v>
      </c>
      <c r="G90" s="26"/>
      <c r="R90" s="8"/>
    </row>
    <row r="91" spans="1:18" x14ac:dyDescent="0.3">
      <c r="A91" s="10" t="s">
        <v>95</v>
      </c>
      <c r="B91" s="13"/>
      <c r="C91" s="10"/>
      <c r="D91" s="10"/>
      <c r="E91" s="13"/>
      <c r="G91" s="26"/>
      <c r="R91" s="8"/>
    </row>
    <row r="92" spans="1:18" x14ac:dyDescent="0.3">
      <c r="A92" s="4" t="s">
        <v>89</v>
      </c>
      <c r="R92" s="8"/>
    </row>
    <row r="93" spans="1:18" x14ac:dyDescent="0.3">
      <c r="R93" s="8"/>
    </row>
    <row r="94" spans="1:18" x14ac:dyDescent="0.3">
      <c r="R94" s="8"/>
    </row>
    <row r="95" spans="1:18" x14ac:dyDescent="0.3">
      <c r="R95" s="8"/>
    </row>
    <row r="96" spans="1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2024-03-13T17:51:41Z</cp:lastPrinted>
  <dcterms:created xsi:type="dcterms:W3CDTF">2018-04-17T18:57:16Z</dcterms:created>
  <dcterms:modified xsi:type="dcterms:W3CDTF">2024-03-14T15:42:46Z</dcterms:modified>
</cp:coreProperties>
</file>