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21720" yWindow="-2175" windowWidth="20730" windowHeight="11760"/>
  </bookViews>
  <sheets>
    <sheet name="Hoja1" sheetId="1" r:id="rId1"/>
  </sheets>
  <externalReferences>
    <externalReference r:id="rId2"/>
  </externalReferences>
  <definedNames>
    <definedName name="_xlnm.Print_Area" localSheetId="0">Hoja1!$A$1:$J$45</definedName>
  </definedNames>
  <calcPr calcId="125725" iterate="1" concurrentCalc="0"/>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c r="J29"/>
  <c r="I25"/>
  <c r="C16"/>
  <c r="C15"/>
  <c r="I29"/>
</calcChain>
</file>

<file path=xl/sharedStrings.xml><?xml version="1.0" encoding="utf-8"?>
<sst xmlns="http://schemas.openxmlformats.org/spreadsheetml/2006/main" count="76" uniqueCount="75">
  <si>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</si>
  <si>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</si>
  <si>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</si>
  <si>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</si>
  <si>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</si>
  <si>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</si>
  <si>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</si>
  <si>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</si>
  <si>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</si>
  <si>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</si>
  <si>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</si>
  <si>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</si>
  <si>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</si>
  <si>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</si>
  <si>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</si>
  <si>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</si>
  <si>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</si>
  <si>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</si>
  <si>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</si>
  <si>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</si>
  <si>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</si>
  <si>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</si>
  <si>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</si>
  <si>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</si>
  <si>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</si>
  <si>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</si>
  <si>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</si>
  <si>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</si>
  <si>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</si>
  <si>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</si>
  <si>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</si>
  <si>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</si>
  <si>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</si>
  <si>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</si>
  <si>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</si>
  <si>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</si>
  <si>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</si>
  <si>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</si>
  <si>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</si>
  <si>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</si>
  <si>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</si>
  <si>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</si>
  <si>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Lineamientos para la Ejecución Presupuestaria 2019 del Gobierno General Nacional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</si>
  <si>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</si>
  <si>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</si>
  <si>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</si>
  <si>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</si>
  <si>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</si>
  <si>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</si>
  <si>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</si>
  <si>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</si>
  <si>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</si>
  <si>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</si>
  <si>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</si>
  <si>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 xml:space="preserve">Presupuesto aprobado:  </t>
  </si>
  <si>
    <t xml:space="preserve">Presupuesto modificado: </t>
  </si>
  <si>
    <t>Total devengado:</t>
  </si>
  <si>
    <t>Programación Indicativa Anual de las Metas Físicas-Financieras</t>
  </si>
  <si>
    <t>6114-Corporacion de Fomento de la Industria Hotelera</t>
  </si>
  <si>
    <t>Contribuir al desarrollo de la industria turística del país, procurando una administracion eficiente de las propiedades turística del Estado</t>
  </si>
  <si>
    <t>Posicionarnos en el referente ciudadano como la institución Gubernamental que custodia y potencializa las propiedades turística del Estado</t>
  </si>
  <si>
    <t>3.5.5</t>
  </si>
  <si>
    <t>Arrendamientos de Hoteles, cabañas, Paradores Turísticos del Estado Dominicano a personas físicas y Jurídicas</t>
  </si>
  <si>
    <t>Lograr una Administracion eficiente de las propiedades Turísticas del Estado</t>
  </si>
  <si>
    <t>Personas Físicas y Jurídicas acceden a servicios de arrendamientos de hoteles, cabañas y paradores turísticos del estado Dominicano</t>
  </si>
  <si>
    <t>cantidad de bienes turístico del estado arrendado</t>
  </si>
  <si>
    <t>Juan Nicolas Mendez feliz</t>
  </si>
  <si>
    <t>Encargado de Planificación y Desarrollo</t>
  </si>
  <si>
    <t>El objetivo es arrendar propiedades turistica del estado dominicano a personas u empresas para su administracion y mantenimiento de la infraestructura.</t>
  </si>
  <si>
    <t xml:space="preserve">Este informe contiene las actividades que fueron planificadas para cada trimestre en el año 2022, aun no se ha hecho el reporte de logros porque se solicita por parte de DIGEPRES a partir del primer trimestre 2022, 15 de abril aproximadamente se contara con las informaciones. 
</t>
  </si>
  <si>
    <t>01-Corporacion de Fomento de la Industria Hotelera</t>
  </si>
  <si>
    <t>0001-Corporacion de Fomento de la Industria Hotelera</t>
  </si>
  <si>
    <t>Cíudadania General</t>
  </si>
  <si>
    <t>Servicios de arrendamientos de bienes turístico del Estado a Nivel Nacional</t>
  </si>
  <si>
    <t>El presupuesto inicial se registró por un monto de RD$179,079,692.00. Luego hubo una modificación o ajuste de RD$30,000,000.00 correspondiente a obra presupuestada y no ejecutada en el año 2021, programada y prespuestada para el año 2022</t>
  </si>
</sst>
</file>

<file path=xl/styles.xml><?xml version="1.0" encoding="utf-8"?>
<styleSheet xmlns="http://schemas.openxmlformats.org/spreadsheetml/2006/main">
  <numFmts count="5">
    <numFmt numFmtId="164" formatCode="_(* #,##0.00_);_(* \(#,##0.00\);_(* &quot;-&quot;??_);_(@_)"/>
    <numFmt numFmtId="165" formatCode="dd/mm/yyyy;@"/>
    <numFmt numFmtId="166" formatCode="[$-10409]#,##0;\-#,##0"/>
    <numFmt numFmtId="167" formatCode="[$-10409]#,##0.00;\-#,##0.00"/>
    <numFmt numFmtId="168" formatCode="[$-10409]0.00%"/>
  </numFmts>
  <fonts count="23">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8"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167" fontId="18" fillId="0" borderId="22" xfId="0" applyNumberFormat="1" applyFont="1" applyBorder="1" applyAlignment="1" applyProtection="1">
      <alignment horizontal="center" vertical="center" wrapText="1" readingOrder="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Border="1" applyAlignment="1">
      <alignment horizontal="left" vertical="center" wrapText="1"/>
    </xf>
    <xf numFmtId="49" fontId="20" fillId="0" borderId="19" xfId="0" applyNumberFormat="1" applyFont="1" applyBorder="1" applyAlignment="1" applyProtection="1">
      <alignment horizontal="left" vertical="center" wrapText="1"/>
      <protection locked="0"/>
    </xf>
  </cellXfs>
  <cellStyles count="3">
    <cellStyle name="Millares" xfId="1" builtinId="3"/>
    <cellStyle name="Normal" xfId="0" builtinId="0"/>
    <cellStyle name="Porcentual" xfId="2" builtinId="5"/>
  </cellStyles>
  <dxfs count="14">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relativeIndent="0" justifyLastLine="0" shrinkToFit="0" mergeCell="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relativeIndent="255"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relativeIndent="255"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relativeIndent="255"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relativeIndent="255"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relativeIndent="255"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relativeIndent="255"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relativeIndent="255"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xmlns="" id="{054A70EA-6CD9-4452-A290-E49D9A7BEBA2}"/>
            </a:ext>
          </a:extLst>
        </xdr:cNvPr>
        <xdr:cNvPicPr>
          <a:picLocks noChangeAspect="1"/>
        </xdr:cNvPicPr>
      </xdr:nvPicPr>
      <xdr:blipFill>
        <a:blip xmlns:r="http://schemas.openxmlformats.org/officeDocument/2006/relationships" r:embed="rId1" cstate="print"/>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3" dataDxfId="11" headerRowBorderDxfId="12" tableBorderDxfId="10" totalsRowBorderDxfId="9">
  <autoFilter ref="A28:J29"/>
  <tableColumns count="10">
    <tableColumn id="1" name="Producto" dataDxfId="8"/>
    <tableColumn id="2" name="Indicador" dataDxfId="7"/>
    <tableColumn id="3" name="Física_x000a_(A)" dataDxfId="6"/>
    <tableColumn id="4" name="Financiera_x000a_(B)" dataDxfId="1"/>
    <tableColumn id="9" name="Física_x000a_(C)"/>
    <tableColumn id="10" name="Financiera_x000a_(D)" dataDxfId="0"/>
    <tableColumn id="5" name="Física _x000a_(E)" dataDxfId="5"/>
    <tableColumn id="6" name="Financiera _x000a_ (F)" dataDxfId="4"/>
    <tableColumn id="7" name="Física _x000a_(%)_x000a_ G=E/C" dataDxfId="3">
      <calculatedColumnFormula>IF(G29&gt;0,G29/C29,0)</calculatedColumnFormula>
    </tableColumn>
    <tableColumn id="8" name="Financiero _x000a_(%) _x000a_H=F/D" dataDxfId="2">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4"/>
  <sheetViews>
    <sheetView tabSelected="1" view="pageBreakPreview" topLeftCell="A31" zoomScaleNormal="100" zoomScaleSheetLayoutView="100" workbookViewId="0">
      <selection activeCell="B35" sqref="B35:J35"/>
    </sheetView>
  </sheetViews>
  <sheetFormatPr baseColWidth="10" defaultRowHeight="15"/>
  <cols>
    <col min="1" max="1" width="23" style="8" customWidth="1"/>
    <col min="2" max="2" width="19.85546875" style="8" bestFit="1" customWidth="1"/>
    <col min="3" max="10" width="12.7109375" style="8" customWidth="1"/>
    <col min="11" max="11" width="11.42578125" style="8"/>
  </cols>
  <sheetData>
    <row r="1" spans="1:11" ht="21.75" thickBot="1">
      <c r="A1" s="23"/>
      <c r="B1" s="49" t="s">
        <v>57</v>
      </c>
      <c r="C1" s="50"/>
      <c r="D1" s="50"/>
      <c r="E1" s="50"/>
      <c r="F1" s="50"/>
      <c r="G1" s="50"/>
      <c r="H1" s="50"/>
      <c r="I1" s="50"/>
      <c r="J1" s="51"/>
      <c r="K1" s="1"/>
    </row>
    <row r="2" spans="1:11" ht="21.75" thickBot="1">
      <c r="A2" s="24"/>
      <c r="B2" s="52" t="s">
        <v>0</v>
      </c>
      <c r="C2" s="53"/>
      <c r="D2" s="52" t="s">
        <v>1</v>
      </c>
      <c r="E2" s="54"/>
      <c r="F2" s="54"/>
      <c r="G2" s="53"/>
      <c r="H2" s="55"/>
      <c r="I2" s="2" t="s">
        <v>2</v>
      </c>
      <c r="J2" s="3" t="s">
        <v>3</v>
      </c>
      <c r="K2" s="1"/>
    </row>
    <row r="3" spans="1:11" ht="21.75" thickBot="1">
      <c r="A3" s="25"/>
      <c r="B3" s="56" t="s">
        <v>4</v>
      </c>
      <c r="C3" s="57"/>
      <c r="D3" s="56" t="s">
        <v>42</v>
      </c>
      <c r="E3" s="57"/>
      <c r="F3" s="57"/>
      <c r="G3" s="57"/>
      <c r="H3" s="58"/>
      <c r="I3" s="4" t="s">
        <v>5</v>
      </c>
      <c r="J3" s="5">
        <v>0</v>
      </c>
      <c r="K3" s="1"/>
    </row>
    <row r="4" spans="1:11">
      <c r="A4" s="59"/>
      <c r="B4" s="60"/>
      <c r="C4" s="60"/>
      <c r="D4" s="61"/>
      <c r="E4" s="61"/>
      <c r="F4" s="61"/>
      <c r="G4" s="61"/>
      <c r="H4" s="61"/>
      <c r="I4" s="60"/>
      <c r="J4" s="62"/>
      <c r="K4" s="1"/>
    </row>
    <row r="5" spans="1:11" ht="3" customHeight="1">
      <c r="A5" s="43"/>
      <c r="B5" s="44"/>
      <c r="C5" s="44"/>
      <c r="D5" s="44"/>
      <c r="E5" s="44"/>
      <c r="F5" s="44"/>
      <c r="G5" s="44"/>
      <c r="H5" s="44"/>
      <c r="I5" s="44"/>
      <c r="J5" s="45"/>
      <c r="K5" s="1"/>
    </row>
    <row r="6" spans="1:11" ht="15.75">
      <c r="A6" s="39" t="s">
        <v>6</v>
      </c>
      <c r="B6" s="40"/>
      <c r="C6" s="40"/>
      <c r="D6" s="40"/>
      <c r="E6" s="40"/>
      <c r="F6" s="40"/>
      <c r="G6" s="40"/>
      <c r="H6" s="40"/>
      <c r="I6" s="40"/>
      <c r="J6" s="41"/>
      <c r="K6" s="1"/>
    </row>
    <row r="7" spans="1:11" ht="15.75">
      <c r="A7" s="46" t="s">
        <v>7</v>
      </c>
      <c r="B7" s="47"/>
      <c r="C7" s="47"/>
      <c r="D7" s="47"/>
      <c r="E7" s="47"/>
      <c r="F7" s="47"/>
      <c r="G7" s="47"/>
      <c r="H7" s="47"/>
      <c r="I7" s="47"/>
      <c r="J7" s="48"/>
      <c r="K7" s="1"/>
    </row>
    <row r="8" spans="1:11">
      <c r="A8" s="6" t="s">
        <v>8</v>
      </c>
      <c r="B8" s="87" t="s">
        <v>58</v>
      </c>
      <c r="C8" s="31"/>
      <c r="D8" s="31"/>
      <c r="E8" s="31"/>
      <c r="F8" s="31"/>
      <c r="G8" s="31"/>
      <c r="H8" s="31"/>
      <c r="I8" s="31"/>
      <c r="J8" s="32"/>
      <c r="K8" s="1"/>
    </row>
    <row r="9" spans="1:11">
      <c r="A9" s="26" t="s">
        <v>38</v>
      </c>
      <c r="B9" s="87" t="s">
        <v>70</v>
      </c>
      <c r="C9" s="31"/>
      <c r="D9" s="31"/>
      <c r="E9" s="31"/>
      <c r="F9" s="31"/>
      <c r="G9" s="31"/>
      <c r="H9" s="31"/>
      <c r="I9" s="31"/>
      <c r="J9" s="32"/>
      <c r="K9" s="1"/>
    </row>
    <row r="10" spans="1:11">
      <c r="A10" s="26" t="s">
        <v>39</v>
      </c>
      <c r="B10" s="87" t="s">
        <v>71</v>
      </c>
      <c r="C10" s="31"/>
      <c r="D10" s="31"/>
      <c r="E10" s="31"/>
      <c r="F10" s="31"/>
      <c r="G10" s="31"/>
      <c r="H10" s="31"/>
      <c r="I10" s="31"/>
      <c r="J10" s="32"/>
      <c r="K10" s="1"/>
    </row>
    <row r="11" spans="1:11" ht="30.75" customHeight="1">
      <c r="A11" s="6" t="s">
        <v>9</v>
      </c>
      <c r="B11" s="33" t="s">
        <v>59</v>
      </c>
      <c r="C11" s="34"/>
      <c r="D11" s="34"/>
      <c r="E11" s="34"/>
      <c r="F11" s="34"/>
      <c r="G11" s="34"/>
      <c r="H11" s="34"/>
      <c r="I11" s="34"/>
      <c r="J11" s="35"/>
    </row>
    <row r="12" spans="1:11" ht="42.75" customHeight="1">
      <c r="A12" s="6" t="s">
        <v>10</v>
      </c>
      <c r="B12" s="36" t="s">
        <v>60</v>
      </c>
      <c r="C12" s="37"/>
      <c r="D12" s="37"/>
      <c r="E12" s="37"/>
      <c r="F12" s="37"/>
      <c r="G12" s="37"/>
      <c r="H12" s="37"/>
      <c r="I12" s="37"/>
      <c r="J12" s="38"/>
    </row>
    <row r="13" spans="1:11" ht="15.75">
      <c r="A13" s="39" t="s">
        <v>11</v>
      </c>
      <c r="B13" s="40"/>
      <c r="C13" s="40"/>
      <c r="D13" s="40"/>
      <c r="E13" s="40"/>
      <c r="F13" s="40"/>
      <c r="G13" s="40"/>
      <c r="H13" s="40"/>
      <c r="I13" s="40"/>
      <c r="J13" s="41"/>
    </row>
    <row r="14" spans="1:11" ht="27.75" customHeight="1">
      <c r="A14" s="6" t="s">
        <v>12</v>
      </c>
      <c r="B14" s="27">
        <v>3</v>
      </c>
      <c r="C14" s="42" t="str">
        <f>IFERROR(VLOOKUP(B14,'[1]Validacion datos'!A2:B5,2,FALSE),"")</f>
        <v>DESARROLLO PRODUCTIVO</v>
      </c>
      <c r="D14" s="42"/>
      <c r="E14" s="42"/>
      <c r="F14" s="42"/>
      <c r="G14" s="42"/>
      <c r="H14" s="42"/>
      <c r="I14" s="42"/>
      <c r="J14" s="42"/>
    </row>
    <row r="15" spans="1:11" ht="26.25" customHeight="1">
      <c r="A15" s="6" t="s">
        <v>13</v>
      </c>
      <c r="B15" s="9">
        <v>3.5</v>
      </c>
      <c r="C15" s="42" t="str">
        <f>IFERROR(VLOOKUP(B15,'[1]Validacion datos'!A8:B26,2,FALSE),"")</f>
        <v>Estructura productiva sectorial y territorialmente adecuada, integrada competitivamente a la economía global y que aprovecha las oportunidades del mercado local.</v>
      </c>
      <c r="D15" s="42"/>
      <c r="E15" s="42"/>
      <c r="F15" s="42"/>
      <c r="G15" s="42"/>
      <c r="H15" s="42"/>
      <c r="I15" s="42"/>
      <c r="J15" s="42"/>
    </row>
    <row r="16" spans="1:11" ht="31.5" customHeight="1">
      <c r="A16" s="6" t="s">
        <v>14</v>
      </c>
      <c r="B16" s="10" t="s">
        <v>61</v>
      </c>
      <c r="C16" s="42" t="str">
        <f>IFERROR(VLOOKUP(B16,'[1]Validacion datos'!D8:E64,2,FALSE),"")</f>
        <v>Apoyar la competitividad, diversificación y sostenibilidad del sector turismo</v>
      </c>
      <c r="D16" s="42"/>
      <c r="E16" s="42"/>
      <c r="F16" s="42"/>
      <c r="G16" s="42"/>
      <c r="H16" s="42"/>
      <c r="I16" s="42"/>
      <c r="J16" s="42"/>
    </row>
    <row r="17" spans="1:11" ht="15.75">
      <c r="A17" s="39" t="s">
        <v>15</v>
      </c>
      <c r="B17" s="40"/>
      <c r="C17" s="40"/>
      <c r="D17" s="40"/>
      <c r="E17" s="40"/>
      <c r="F17" s="40"/>
      <c r="G17" s="40"/>
      <c r="H17" s="40"/>
      <c r="I17" s="40"/>
      <c r="J17" s="41"/>
    </row>
    <row r="18" spans="1:11" ht="29.25" customHeight="1">
      <c r="A18" s="6" t="s">
        <v>16</v>
      </c>
      <c r="B18" s="37" t="s">
        <v>73</v>
      </c>
      <c r="C18" s="37"/>
      <c r="D18" s="37"/>
      <c r="E18" s="37"/>
      <c r="F18" s="37"/>
      <c r="G18" s="37"/>
      <c r="H18" s="37"/>
      <c r="I18" s="37"/>
      <c r="J18" s="38"/>
    </row>
    <row r="19" spans="1:11" ht="33" customHeight="1">
      <c r="A19" s="11" t="s">
        <v>17</v>
      </c>
      <c r="B19" s="37" t="s">
        <v>62</v>
      </c>
      <c r="C19" s="37"/>
      <c r="D19" s="37"/>
      <c r="E19" s="37"/>
      <c r="F19" s="37"/>
      <c r="G19" s="37"/>
      <c r="H19" s="37"/>
      <c r="I19" s="37"/>
      <c r="J19" s="38"/>
    </row>
    <row r="20" spans="1:11" ht="34.5" customHeight="1">
      <c r="A20" s="11" t="s">
        <v>18</v>
      </c>
      <c r="B20" s="37" t="s">
        <v>72</v>
      </c>
      <c r="C20" s="37"/>
      <c r="D20" s="37"/>
      <c r="E20" s="37"/>
      <c r="F20" s="37"/>
      <c r="G20" s="37"/>
      <c r="H20" s="37"/>
      <c r="I20" s="37"/>
      <c r="J20" s="38"/>
    </row>
    <row r="21" spans="1:11" ht="35.25" customHeight="1">
      <c r="A21" s="11" t="s">
        <v>40</v>
      </c>
      <c r="B21" s="37" t="s">
        <v>63</v>
      </c>
      <c r="C21" s="37"/>
      <c r="D21" s="37"/>
      <c r="E21" s="37"/>
      <c r="F21" s="37"/>
      <c r="G21" s="37"/>
      <c r="H21" s="37"/>
      <c r="I21" s="37"/>
      <c r="J21" s="38"/>
      <c r="K21" s="1"/>
    </row>
    <row r="22" spans="1:11" ht="15.75">
      <c r="A22" s="39" t="s">
        <v>19</v>
      </c>
      <c r="B22" s="40"/>
      <c r="C22" s="40"/>
      <c r="D22" s="40"/>
      <c r="E22" s="40"/>
      <c r="F22" s="40"/>
      <c r="G22" s="40"/>
      <c r="H22" s="40"/>
      <c r="I22" s="40"/>
      <c r="J22" s="41"/>
    </row>
    <row r="23" spans="1:11" ht="15.75">
      <c r="A23" s="46" t="s">
        <v>20</v>
      </c>
      <c r="B23" s="47"/>
      <c r="C23" s="47"/>
      <c r="D23" s="47"/>
      <c r="E23" s="47"/>
      <c r="F23" s="47"/>
      <c r="G23" s="47"/>
      <c r="H23" s="47"/>
      <c r="I23" s="47"/>
      <c r="J23" s="48"/>
      <c r="K23" s="1"/>
    </row>
    <row r="24" spans="1:11" ht="15" customHeight="1">
      <c r="A24" s="73" t="s">
        <v>21</v>
      </c>
      <c r="B24" s="74"/>
      <c r="C24" s="75" t="s">
        <v>22</v>
      </c>
      <c r="D24" s="77"/>
      <c r="E24" s="77"/>
      <c r="F24" s="77" t="s">
        <v>23</v>
      </c>
      <c r="G24" s="77"/>
      <c r="H24" s="74"/>
      <c r="I24" s="75" t="s">
        <v>24</v>
      </c>
      <c r="J24" s="76"/>
    </row>
    <row r="25" spans="1:11">
      <c r="A25" s="63">
        <v>179079692</v>
      </c>
      <c r="B25" s="64"/>
      <c r="C25" s="70">
        <v>209079792.09999999</v>
      </c>
      <c r="D25" s="71"/>
      <c r="E25" s="72"/>
      <c r="F25" s="70"/>
      <c r="G25" s="71"/>
      <c r="H25" s="72"/>
      <c r="I25" s="65">
        <f>+IF(F25&gt;0,F25/C25,0)</f>
        <v>0</v>
      </c>
      <c r="J25" s="66"/>
    </row>
    <row r="26" spans="1:11" ht="15.75">
      <c r="A26" s="46" t="s">
        <v>25</v>
      </c>
      <c r="B26" s="47"/>
      <c r="C26" s="47"/>
      <c r="D26" s="47"/>
      <c r="E26" s="47"/>
      <c r="F26" s="47"/>
      <c r="G26" s="47"/>
      <c r="H26" s="47"/>
      <c r="I26" s="47"/>
      <c r="J26" s="48"/>
      <c r="K26" s="1"/>
    </row>
    <row r="27" spans="1:11">
      <c r="A27" s="7"/>
      <c r="B27"/>
      <c r="C27" s="67" t="s">
        <v>26</v>
      </c>
      <c r="D27" s="68"/>
      <c r="E27" s="67" t="s">
        <v>47</v>
      </c>
      <c r="F27" s="68"/>
      <c r="G27" s="67" t="s">
        <v>41</v>
      </c>
      <c r="H27" s="67"/>
      <c r="I27" s="67" t="s">
        <v>27</v>
      </c>
      <c r="J27" s="69"/>
    </row>
    <row r="28" spans="1:11" ht="38.25">
      <c r="A28" s="12" t="s">
        <v>28</v>
      </c>
      <c r="B28" s="13" t="s">
        <v>29</v>
      </c>
      <c r="C28" s="13" t="s">
        <v>43</v>
      </c>
      <c r="D28" s="13" t="s">
        <v>44</v>
      </c>
      <c r="E28" s="13" t="s">
        <v>48</v>
      </c>
      <c r="F28" s="13" t="s">
        <v>49</v>
      </c>
      <c r="G28" s="13" t="s">
        <v>50</v>
      </c>
      <c r="H28" s="13" t="s">
        <v>51</v>
      </c>
      <c r="I28" s="13" t="s">
        <v>52</v>
      </c>
      <c r="J28" s="14" t="s">
        <v>53</v>
      </c>
    </row>
    <row r="29" spans="1:11" ht="72">
      <c r="A29" s="15" t="s">
        <v>64</v>
      </c>
      <c r="B29" s="16" t="s">
        <v>65</v>
      </c>
      <c r="C29" s="17">
        <v>309</v>
      </c>
      <c r="D29" s="18">
        <v>209079792.09999999</v>
      </c>
      <c r="E29" s="17">
        <v>307</v>
      </c>
      <c r="F29" s="18">
        <v>209079792.09999999</v>
      </c>
      <c r="G29" s="19"/>
      <c r="H29" s="18"/>
      <c r="I29" s="20">
        <f>IF(G29&gt;0,G29/C29,0)</f>
        <v>0</v>
      </c>
      <c r="J29" s="21">
        <f>IF(H29&gt;0,H29/D29,0)</f>
        <v>0</v>
      </c>
    </row>
    <row r="30" spans="1:11" ht="15.75">
      <c r="A30" s="39" t="s">
        <v>30</v>
      </c>
      <c r="B30" s="40"/>
      <c r="C30" s="40"/>
      <c r="D30" s="40"/>
      <c r="E30" s="40"/>
      <c r="F30" s="40"/>
      <c r="G30" s="40"/>
      <c r="H30" s="40"/>
      <c r="I30" s="40"/>
      <c r="J30" s="41"/>
    </row>
    <row r="31" spans="1:11" ht="15.75">
      <c r="A31" s="46" t="s">
        <v>31</v>
      </c>
      <c r="B31" s="47"/>
      <c r="C31" s="47"/>
      <c r="D31" s="47"/>
      <c r="E31" s="47"/>
      <c r="F31" s="47"/>
      <c r="G31" s="47"/>
      <c r="H31" s="47"/>
      <c r="I31" s="47"/>
      <c r="J31" s="48"/>
      <c r="K31" s="1"/>
    </row>
    <row r="32" spans="1:11" ht="15" customHeight="1">
      <c r="A32" s="22" t="s">
        <v>32</v>
      </c>
      <c r="B32" s="37" t="s">
        <v>64</v>
      </c>
      <c r="C32" s="37"/>
      <c r="D32" s="37"/>
      <c r="E32" s="37"/>
      <c r="F32" s="37"/>
      <c r="G32" s="37"/>
      <c r="H32" s="37"/>
      <c r="I32" s="37"/>
      <c r="J32" s="38"/>
    </row>
    <row r="33" spans="1:11" ht="51" customHeight="1">
      <c r="A33" s="22" t="s">
        <v>33</v>
      </c>
      <c r="B33" s="37" t="s">
        <v>68</v>
      </c>
      <c r="C33" s="37"/>
      <c r="D33" s="37"/>
      <c r="E33" s="37"/>
      <c r="F33" s="37"/>
      <c r="G33" s="37"/>
      <c r="H33" s="37"/>
      <c r="I33" s="37"/>
      <c r="J33" s="38"/>
    </row>
    <row r="34" spans="1:11" ht="85.5" customHeight="1">
      <c r="A34" s="22" t="s">
        <v>34</v>
      </c>
      <c r="B34" s="37" t="s">
        <v>69</v>
      </c>
      <c r="C34" s="37"/>
      <c r="D34" s="37"/>
      <c r="E34" s="37"/>
      <c r="F34" s="37"/>
      <c r="G34" s="37"/>
      <c r="H34" s="37"/>
      <c r="I34" s="37"/>
      <c r="J34" s="38"/>
    </row>
    <row r="35" spans="1:11" ht="30">
      <c r="A35" s="22" t="s">
        <v>35</v>
      </c>
      <c r="B35" s="37" t="s">
        <v>74</v>
      </c>
      <c r="C35" s="37"/>
      <c r="D35" s="37"/>
      <c r="E35" s="37"/>
      <c r="F35" s="37"/>
      <c r="G35" s="37"/>
      <c r="H35" s="37"/>
      <c r="I35" s="37"/>
      <c r="J35" s="38"/>
    </row>
    <row r="36" spans="1:11" ht="15.75">
      <c r="A36" s="39" t="s">
        <v>36</v>
      </c>
      <c r="B36" s="40"/>
      <c r="C36" s="40"/>
      <c r="D36" s="40"/>
      <c r="E36" s="40"/>
      <c r="F36" s="40"/>
      <c r="G36" s="40"/>
      <c r="H36" s="40"/>
      <c r="I36" s="40"/>
      <c r="J36" s="41"/>
    </row>
    <row r="37" spans="1:11" ht="15.75">
      <c r="A37" s="80" t="s">
        <v>37</v>
      </c>
      <c r="B37" s="81"/>
      <c r="C37" s="81"/>
      <c r="D37" s="81"/>
      <c r="E37" s="81"/>
      <c r="F37" s="81"/>
      <c r="G37" s="81"/>
      <c r="H37" s="81"/>
      <c r="I37" s="81"/>
      <c r="J37" s="82"/>
      <c r="K37" s="1"/>
    </row>
    <row r="38" spans="1:11" ht="27.75" customHeight="1">
      <c r="A38" s="83" t="s">
        <v>45</v>
      </c>
      <c r="B38" s="84"/>
      <c r="C38" s="84"/>
      <c r="D38" s="84"/>
      <c r="E38" s="84"/>
      <c r="F38" s="84"/>
      <c r="G38" s="84"/>
      <c r="H38" s="84"/>
      <c r="I38" s="84"/>
      <c r="J38" s="85"/>
    </row>
    <row r="39" spans="1:11" ht="27.75" customHeight="1">
      <c r="A39" s="28"/>
      <c r="B39" s="28"/>
      <c r="C39" s="28"/>
      <c r="D39" s="28"/>
      <c r="E39" s="28"/>
      <c r="F39" s="28"/>
      <c r="G39" s="28"/>
      <c r="H39" s="28"/>
      <c r="I39" s="28"/>
      <c r="J39" s="28"/>
    </row>
    <row r="40" spans="1:11" ht="30.75" customHeight="1">
      <c r="A40" s="86" t="s">
        <v>46</v>
      </c>
      <c r="B40" s="86"/>
      <c r="C40" s="86"/>
      <c r="D40" s="86"/>
      <c r="E40" s="86"/>
      <c r="F40" s="86"/>
      <c r="G40" s="86"/>
      <c r="H40" s="86"/>
      <c r="I40" s="86"/>
      <c r="J40" s="86"/>
    </row>
    <row r="41" spans="1:11" ht="15.75" thickBot="1">
      <c r="G41" s="78"/>
      <c r="H41" s="78"/>
      <c r="I41" s="78"/>
      <c r="J41" s="78"/>
    </row>
    <row r="42" spans="1:11">
      <c r="A42" s="29" t="s">
        <v>54</v>
      </c>
      <c r="B42" s="30">
        <v>179079692</v>
      </c>
      <c r="G42" s="79" t="s">
        <v>66</v>
      </c>
      <c r="H42" s="79"/>
      <c r="I42" s="79"/>
      <c r="J42" s="79"/>
    </row>
    <row r="43" spans="1:11">
      <c r="A43" s="29" t="s">
        <v>55</v>
      </c>
      <c r="B43" s="30">
        <v>209079792.09999999</v>
      </c>
      <c r="G43" s="79" t="s">
        <v>67</v>
      </c>
      <c r="H43" s="79"/>
      <c r="I43" s="79"/>
      <c r="J43" s="79"/>
    </row>
    <row r="44" spans="1:11">
      <c r="A44" s="29" t="s">
        <v>56</v>
      </c>
      <c r="B44" s="30"/>
    </row>
  </sheetData>
  <mergeCells count="51">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2" type="noConversion"/>
  <dataValidations count="16">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D28:D29 B42:B43 F28:F29"/>
    <dataValidation allowBlank="1" showInputMessage="1" showErrorMessage="1" prompt="Meta anual del indicador" sqref="C28:C29 E28:E29"/>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2" orientation="portrait"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juanm</cp:lastModifiedBy>
  <cp:lastPrinted>2022-03-01T14:20:16Z</cp:lastPrinted>
  <dcterms:created xsi:type="dcterms:W3CDTF">2021-03-22T15:50:10Z</dcterms:created>
  <dcterms:modified xsi:type="dcterms:W3CDTF">2022-03-01T14:21:24Z</dcterms:modified>
</cp:coreProperties>
</file>