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osibelr\Desktop\PAGINA WEB TRANSPARENCIA CORPHOTELS 2022\ENERO 2023\"/>
    </mc:Choice>
  </mc:AlternateContent>
  <xr:revisionPtr revIDLastSave="0" documentId="13_ncr:1_{91975B0C-DEF9-4251-AEC5-41FB26BE7F98}" xr6:coauthVersionLast="47" xr6:coauthVersionMax="47" xr10:uidLastSave="{00000000-0000-0000-0000-000000000000}"/>
  <bookViews>
    <workbookView xWindow="0" yWindow="0" windowWidth="20490" windowHeight="10920" xr2:uid="{00000000-000D-0000-FFFF-FFFF00000000}"/>
  </bookViews>
  <sheets>
    <sheet name="Hoja1" sheetId="1" r:id="rId1"/>
  </sheets>
  <externalReferences>
    <externalReference r:id="rId2"/>
  </externalReferences>
  <definedNames>
    <definedName name="_xlnm.Print_Area" localSheetId="0">Hoja1!$A$1:$J$45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 l="1"/>
  <c r="J29" i="1" s="1"/>
  <c r="B43" i="1"/>
  <c r="B44" i="1"/>
  <c r="F29" i="1"/>
  <c r="D29" i="1"/>
  <c r="C25" i="1"/>
  <c r="I25" i="1" s="1"/>
  <c r="C14" i="1"/>
  <c r="C16" i="1"/>
  <c r="C15" i="1"/>
  <c r="I29" i="1"/>
</calcChain>
</file>

<file path=xl/sharedStrings.xml><?xml version="1.0" encoding="utf-8"?>
<sst xmlns="http://schemas.openxmlformats.org/spreadsheetml/2006/main" count="76" uniqueCount="75">
  <si>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</si>
  <si>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</si>
  <si>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</si>
  <si>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</si>
  <si>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</si>
  <si>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</si>
  <si>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</si>
  <si>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</si>
  <si>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</si>
  <si>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</si>
  <si>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</si>
  <si>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</si>
  <si>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</si>
  <si>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</si>
  <si>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</si>
  <si>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</si>
  <si>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</si>
  <si>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</si>
  <si>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</si>
  <si>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</si>
  <si>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</si>
  <si>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</si>
  <si>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</si>
  <si>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</si>
  <si>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</si>
  <si>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</si>
  <si>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</si>
  <si>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</si>
  <si>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</si>
  <si>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</si>
  <si>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</si>
  <si>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</si>
  <si>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</si>
  <si>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</si>
  <si>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</si>
  <si>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</si>
  <si>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</si>
  <si>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</si>
  <si>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</si>
  <si>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</si>
  <si>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</si>
  <si>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</si>
  <si>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</si>
  <si>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</si>
  <si>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</si>
  <si>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</si>
  <si>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</si>
  <si>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</si>
  <si>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</si>
  <si>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</si>
  <si>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</si>
  <si>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</si>
  <si>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</si>
  <si>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 xml:space="preserve">Presupuesto aprobado:  </t>
  </si>
  <si>
    <t xml:space="preserve">Presupuesto modificado: </t>
  </si>
  <si>
    <t>Total devengado:</t>
  </si>
  <si>
    <t>Programación Indicativa Anual de las Metas Físicas-Financieras</t>
  </si>
  <si>
    <t>6114-Corporacion de Fomento de la Industria Hotelera</t>
  </si>
  <si>
    <t>Contribuir al desarrollo de la industria turística del país, procurando una administracion eficiente de las propiedades turística del Estado</t>
  </si>
  <si>
    <t>Posicionarnos en el referente ciudadano como la institución Gubernamental que custodia y potencializa las propiedades turística del Estado</t>
  </si>
  <si>
    <t>3.5.5</t>
  </si>
  <si>
    <t>Arrendamientos de Hoteles, cabañas, Paradores Turísticos del Estado Dominicano a personas físicas y Jurídicas</t>
  </si>
  <si>
    <t>Lograr una Administracion eficiente de las propiedades Turísticas del Estado</t>
  </si>
  <si>
    <t>Personas Físicas y Jurídicas acceden a servicios de arrendamientos de hoteles, cabañas y paradores turísticos del estado Dominicano</t>
  </si>
  <si>
    <t>cantidad de bienes turístico del estado arrendado</t>
  </si>
  <si>
    <t>Encargado de Planificación y Desarrollo</t>
  </si>
  <si>
    <t>El objetivo es arrendar propiedades turistica del estado dominicano a personas u empresas para su administracion y mantenimiento de la infraestructura.</t>
  </si>
  <si>
    <t>01-Corporacion de Fomento de la Industria Hotelera</t>
  </si>
  <si>
    <t>0001-Corporacion de Fomento de la Industria Hotelera</t>
  </si>
  <si>
    <t>Cíudadania General</t>
  </si>
  <si>
    <t>Servicios de arrendamientos de bienes turístico del Estado a Nivel Nacional</t>
  </si>
  <si>
    <t>Mary O. Flores P.</t>
  </si>
  <si>
    <t xml:space="preserve">Este informe contiene las actividades que fueron planificadas para cada trimestre en el año 2023, aun no se ha hecho el reporte de logros porque se solicita por parte de DIGEPRES a partir del primer trimestre 2022, 15 de abril aproximadamente se contara con las informaciones. 
</t>
  </si>
  <si>
    <t>N/A</t>
  </si>
  <si>
    <t>Lineamientos para la Ejecución Presupuestaria 2023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</si>
</sst>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166" fontId="18" fillId="0" borderId="22" xfId="0" applyNumberFormat="1" applyFont="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4">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relative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cstate="print"/>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3" dataDxfId="11" headerRowBorderDxfId="12" tableBorderDxfId="10" totalsRowBorderDxfId="9">
  <autoFilter ref="A28:J29" xr:uid="{00000000-0009-0000-0100-000001000000}"/>
  <tableColumns count="10">
    <tableColumn id="1" xr3:uid="{00000000-0010-0000-0000-000001000000}" name="Producto" dataDxfId="8"/>
    <tableColumn id="2" xr3:uid="{00000000-0010-0000-0000-000002000000}" name="Indicador" dataDxfId="7"/>
    <tableColumn id="3" xr3:uid="{00000000-0010-0000-0000-000003000000}" name="Física_x000a_(A)" dataDxfId="6"/>
    <tableColumn id="4" xr3:uid="{00000000-0010-0000-0000-000004000000}" name="Financiera_x000a_(B)" dataDxfId="5">
      <calculatedColumnFormula>+A25</calculatedColumnFormula>
    </tableColumn>
    <tableColumn id="9" xr3:uid="{00000000-0010-0000-0000-000009000000}" name="Física_x000a_(C)"/>
    <tableColumn id="10" xr3:uid="{00000000-0010-0000-0000-00000A000000}" name="Financiera_x000a_(D)" dataDxfId="4">
      <calculatedColumnFormula>+A25</calculatedColumnFormula>
    </tableColumn>
    <tableColumn id="5" xr3:uid="{00000000-0010-0000-0000-000005000000}" name="Física _x000a_(E)" dataDxfId="3"/>
    <tableColumn id="6" xr3:uid="{00000000-0010-0000-0000-000006000000}" name="Financiera _x000a_ (F)" dataDxfId="2">
      <calculatedColumnFormula>+F25</calculatedColumnFormula>
    </tableColumn>
    <tableColumn id="7" xr3:uid="{00000000-0010-0000-0000-000007000000}" name="Física _x000a_(%)_x000a_ G=E/C" dataDxfId="1">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zoomScaleNormal="100" zoomScaleSheetLayoutView="100" workbookViewId="0">
      <selection activeCell="A4" sqref="A4:J4"/>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67" t="s">
        <v>56</v>
      </c>
      <c r="C1" s="68"/>
      <c r="D1" s="68"/>
      <c r="E1" s="68"/>
      <c r="F1" s="68"/>
      <c r="G1" s="68"/>
      <c r="H1" s="68"/>
      <c r="I1" s="68"/>
      <c r="J1" s="69"/>
      <c r="K1" s="1"/>
    </row>
    <row r="2" spans="1:11" ht="21.75" thickBot="1" x14ac:dyDescent="0.3">
      <c r="A2" s="24"/>
      <c r="B2" s="70" t="s">
        <v>0</v>
      </c>
      <c r="C2" s="71"/>
      <c r="D2" s="70" t="s">
        <v>1</v>
      </c>
      <c r="E2" s="71"/>
      <c r="F2" s="71"/>
      <c r="G2" s="71"/>
      <c r="H2" s="72"/>
      <c r="I2" s="2" t="s">
        <v>2</v>
      </c>
      <c r="J2" s="3" t="s">
        <v>3</v>
      </c>
      <c r="K2" s="1"/>
    </row>
    <row r="3" spans="1:11" ht="21.75" thickBot="1" x14ac:dyDescent="0.3">
      <c r="A3" s="25"/>
      <c r="B3" s="73" t="s">
        <v>4</v>
      </c>
      <c r="C3" s="74"/>
      <c r="D3" s="73" t="s">
        <v>74</v>
      </c>
      <c r="E3" s="74"/>
      <c r="F3" s="74"/>
      <c r="G3" s="74"/>
      <c r="H3" s="75"/>
      <c r="I3" s="4" t="s">
        <v>5</v>
      </c>
      <c r="J3" s="5">
        <v>0</v>
      </c>
      <c r="K3" s="1"/>
    </row>
    <row r="4" spans="1:11" x14ac:dyDescent="0.25">
      <c r="A4" s="76"/>
      <c r="B4" s="77"/>
      <c r="C4" s="77"/>
      <c r="D4" s="78"/>
      <c r="E4" s="78"/>
      <c r="F4" s="78"/>
      <c r="G4" s="78"/>
      <c r="H4" s="78"/>
      <c r="I4" s="77"/>
      <c r="J4" s="79"/>
      <c r="K4" s="1"/>
    </row>
    <row r="5" spans="1:11" ht="3" customHeight="1" x14ac:dyDescent="0.25">
      <c r="A5" s="64"/>
      <c r="B5" s="65"/>
      <c r="C5" s="65"/>
      <c r="D5" s="65"/>
      <c r="E5" s="65"/>
      <c r="F5" s="65"/>
      <c r="G5" s="65"/>
      <c r="H5" s="65"/>
      <c r="I5" s="65"/>
      <c r="J5" s="66"/>
      <c r="K5" s="1"/>
    </row>
    <row r="6" spans="1:11" ht="15.75" x14ac:dyDescent="0.25">
      <c r="A6" s="34" t="s">
        <v>6</v>
      </c>
      <c r="B6" s="35"/>
      <c r="C6" s="35"/>
      <c r="D6" s="35"/>
      <c r="E6" s="35"/>
      <c r="F6" s="35"/>
      <c r="G6" s="35"/>
      <c r="H6" s="35"/>
      <c r="I6" s="35"/>
      <c r="J6" s="36"/>
      <c r="K6" s="1"/>
    </row>
    <row r="7" spans="1:11" ht="15.75" x14ac:dyDescent="0.25">
      <c r="A7" s="46" t="s">
        <v>7</v>
      </c>
      <c r="B7" s="47"/>
      <c r="C7" s="47"/>
      <c r="D7" s="47"/>
      <c r="E7" s="47"/>
      <c r="F7" s="47"/>
      <c r="G7" s="47"/>
      <c r="H7" s="47"/>
      <c r="I7" s="47"/>
      <c r="J7" s="48"/>
      <c r="K7" s="1"/>
    </row>
    <row r="8" spans="1:11" x14ac:dyDescent="0.25">
      <c r="A8" s="6" t="s">
        <v>8</v>
      </c>
      <c r="B8" s="80" t="s">
        <v>57</v>
      </c>
      <c r="C8" s="81"/>
      <c r="D8" s="81"/>
      <c r="E8" s="81"/>
      <c r="F8" s="81"/>
      <c r="G8" s="81"/>
      <c r="H8" s="81"/>
      <c r="I8" s="81"/>
      <c r="J8" s="82"/>
      <c r="K8" s="1"/>
    </row>
    <row r="9" spans="1:11" x14ac:dyDescent="0.25">
      <c r="A9" s="26" t="s">
        <v>38</v>
      </c>
      <c r="B9" s="80" t="s">
        <v>67</v>
      </c>
      <c r="C9" s="81"/>
      <c r="D9" s="81"/>
      <c r="E9" s="81"/>
      <c r="F9" s="81"/>
      <c r="G9" s="81"/>
      <c r="H9" s="81"/>
      <c r="I9" s="81"/>
      <c r="J9" s="82"/>
      <c r="K9" s="1"/>
    </row>
    <row r="10" spans="1:11" x14ac:dyDescent="0.25">
      <c r="A10" s="26" t="s">
        <v>39</v>
      </c>
      <c r="B10" s="80" t="s">
        <v>68</v>
      </c>
      <c r="C10" s="81"/>
      <c r="D10" s="81"/>
      <c r="E10" s="81"/>
      <c r="F10" s="81"/>
      <c r="G10" s="81"/>
      <c r="H10" s="81"/>
      <c r="I10" s="81"/>
      <c r="J10" s="82"/>
      <c r="K10" s="1"/>
    </row>
    <row r="11" spans="1:11" ht="30.75" customHeight="1" x14ac:dyDescent="0.25">
      <c r="A11" s="6" t="s">
        <v>9</v>
      </c>
      <c r="B11" s="83" t="s">
        <v>58</v>
      </c>
      <c r="C11" s="84"/>
      <c r="D11" s="84"/>
      <c r="E11" s="84"/>
      <c r="F11" s="84"/>
      <c r="G11" s="84"/>
      <c r="H11" s="84"/>
      <c r="I11" s="84"/>
      <c r="J11" s="85"/>
    </row>
    <row r="12" spans="1:11" ht="42.75" customHeight="1" x14ac:dyDescent="0.25">
      <c r="A12" s="6" t="s">
        <v>10</v>
      </c>
      <c r="B12" s="86" t="s">
        <v>59</v>
      </c>
      <c r="C12" s="44"/>
      <c r="D12" s="44"/>
      <c r="E12" s="44"/>
      <c r="F12" s="44"/>
      <c r="G12" s="44"/>
      <c r="H12" s="44"/>
      <c r="I12" s="44"/>
      <c r="J12" s="45"/>
    </row>
    <row r="13" spans="1:11" ht="15.75" x14ac:dyDescent="0.25">
      <c r="A13" s="34" t="s">
        <v>11</v>
      </c>
      <c r="B13" s="35"/>
      <c r="C13" s="35"/>
      <c r="D13" s="35"/>
      <c r="E13" s="35"/>
      <c r="F13" s="35"/>
      <c r="G13" s="35"/>
      <c r="H13" s="35"/>
      <c r="I13" s="35"/>
      <c r="J13" s="36"/>
    </row>
    <row r="14" spans="1:11" ht="27.75" customHeight="1" x14ac:dyDescent="0.25">
      <c r="A14" s="6" t="s">
        <v>12</v>
      </c>
      <c r="B14" s="27">
        <v>3</v>
      </c>
      <c r="C14" s="31" t="str">
        <f>IFERROR(VLOOKUP(B14,'[1]Validacion datos'!A2:B5,2,FALSE),"")</f>
        <v>DESARROLLO PRODUCTIVO</v>
      </c>
      <c r="D14" s="31"/>
      <c r="E14" s="31"/>
      <c r="F14" s="31"/>
      <c r="G14" s="31"/>
      <c r="H14" s="31"/>
      <c r="I14" s="31"/>
      <c r="J14" s="31"/>
    </row>
    <row r="15" spans="1:11" ht="26.25" customHeight="1" x14ac:dyDescent="0.25">
      <c r="A15" s="6" t="s">
        <v>13</v>
      </c>
      <c r="B15" s="9">
        <v>3.5</v>
      </c>
      <c r="C15" s="31" t="str">
        <f>IFERROR(VLOOKUP(B15,'[1]Validacion datos'!A8:B26,2,FALSE),"")</f>
        <v>Estructura productiva sectorial y territorialmente adecuada, integrada competitivamente a la economía global y que aprovecha las oportunidades del mercado local.</v>
      </c>
      <c r="D15" s="31"/>
      <c r="E15" s="31"/>
      <c r="F15" s="31"/>
      <c r="G15" s="31"/>
      <c r="H15" s="31"/>
      <c r="I15" s="31"/>
      <c r="J15" s="31"/>
    </row>
    <row r="16" spans="1:11" ht="31.5" customHeight="1" x14ac:dyDescent="0.25">
      <c r="A16" s="6" t="s">
        <v>14</v>
      </c>
      <c r="B16" s="10" t="s">
        <v>60</v>
      </c>
      <c r="C16" s="31" t="str">
        <f>IFERROR(VLOOKUP(B16,'[1]Validacion datos'!D8:E64,2,FALSE),"")</f>
        <v>Apoyar la competitividad, diversificación y sostenibilidad del sector turismo</v>
      </c>
      <c r="D16" s="31"/>
      <c r="E16" s="31"/>
      <c r="F16" s="31"/>
      <c r="G16" s="31"/>
      <c r="H16" s="31"/>
      <c r="I16" s="31"/>
      <c r="J16" s="31"/>
    </row>
    <row r="17" spans="1:11" ht="15.75" x14ac:dyDescent="0.25">
      <c r="A17" s="34" t="s">
        <v>15</v>
      </c>
      <c r="B17" s="35"/>
      <c r="C17" s="35"/>
      <c r="D17" s="35"/>
      <c r="E17" s="35"/>
      <c r="F17" s="35"/>
      <c r="G17" s="35"/>
      <c r="H17" s="35"/>
      <c r="I17" s="35"/>
      <c r="J17" s="36"/>
    </row>
    <row r="18" spans="1:11" ht="29.25" customHeight="1" x14ac:dyDescent="0.25">
      <c r="A18" s="6" t="s">
        <v>16</v>
      </c>
      <c r="B18" s="44" t="s">
        <v>70</v>
      </c>
      <c r="C18" s="44"/>
      <c r="D18" s="44"/>
      <c r="E18" s="44"/>
      <c r="F18" s="44"/>
      <c r="G18" s="44"/>
      <c r="H18" s="44"/>
      <c r="I18" s="44"/>
      <c r="J18" s="45"/>
    </row>
    <row r="19" spans="1:11" ht="33" customHeight="1" x14ac:dyDescent="0.25">
      <c r="A19" s="11" t="s">
        <v>17</v>
      </c>
      <c r="B19" s="44" t="s">
        <v>61</v>
      </c>
      <c r="C19" s="44"/>
      <c r="D19" s="44"/>
      <c r="E19" s="44"/>
      <c r="F19" s="44"/>
      <c r="G19" s="44"/>
      <c r="H19" s="44"/>
      <c r="I19" s="44"/>
      <c r="J19" s="45"/>
    </row>
    <row r="20" spans="1:11" ht="34.5" customHeight="1" x14ac:dyDescent="0.25">
      <c r="A20" s="11" t="s">
        <v>18</v>
      </c>
      <c r="B20" s="44" t="s">
        <v>69</v>
      </c>
      <c r="C20" s="44"/>
      <c r="D20" s="44"/>
      <c r="E20" s="44"/>
      <c r="F20" s="44"/>
      <c r="G20" s="44"/>
      <c r="H20" s="44"/>
      <c r="I20" s="44"/>
      <c r="J20" s="45"/>
    </row>
    <row r="21" spans="1:11" ht="35.25" customHeight="1" x14ac:dyDescent="0.25">
      <c r="A21" s="11" t="s">
        <v>40</v>
      </c>
      <c r="B21" s="44" t="s">
        <v>62</v>
      </c>
      <c r="C21" s="44"/>
      <c r="D21" s="44"/>
      <c r="E21" s="44"/>
      <c r="F21" s="44"/>
      <c r="G21" s="44"/>
      <c r="H21" s="44"/>
      <c r="I21" s="44"/>
      <c r="J21" s="45"/>
      <c r="K21" s="1"/>
    </row>
    <row r="22" spans="1:11" ht="15.75" x14ac:dyDescent="0.25">
      <c r="A22" s="34" t="s">
        <v>19</v>
      </c>
      <c r="B22" s="35"/>
      <c r="C22" s="35"/>
      <c r="D22" s="35"/>
      <c r="E22" s="35"/>
      <c r="F22" s="35"/>
      <c r="G22" s="35"/>
      <c r="H22" s="35"/>
      <c r="I22" s="35"/>
      <c r="J22" s="36"/>
    </row>
    <row r="23" spans="1:11" ht="15.75" x14ac:dyDescent="0.25">
      <c r="A23" s="46" t="s">
        <v>20</v>
      </c>
      <c r="B23" s="47"/>
      <c r="C23" s="47"/>
      <c r="D23" s="47"/>
      <c r="E23" s="47"/>
      <c r="F23" s="47"/>
      <c r="G23" s="47"/>
      <c r="H23" s="47"/>
      <c r="I23" s="47"/>
      <c r="J23" s="48"/>
      <c r="K23" s="1"/>
    </row>
    <row r="24" spans="1:11" ht="15" customHeight="1" x14ac:dyDescent="0.25">
      <c r="A24" s="49" t="s">
        <v>21</v>
      </c>
      <c r="B24" s="50"/>
      <c r="C24" s="51" t="s">
        <v>22</v>
      </c>
      <c r="D24" s="53"/>
      <c r="E24" s="53"/>
      <c r="F24" s="53" t="s">
        <v>23</v>
      </c>
      <c r="G24" s="53"/>
      <c r="H24" s="50"/>
      <c r="I24" s="51" t="s">
        <v>24</v>
      </c>
      <c r="J24" s="52"/>
    </row>
    <row r="25" spans="1:11" x14ac:dyDescent="0.25">
      <c r="A25" s="54">
        <v>170838127</v>
      </c>
      <c r="B25" s="55"/>
      <c r="C25" s="61">
        <f>+A25</f>
        <v>170838127</v>
      </c>
      <c r="D25" s="62"/>
      <c r="E25" s="63"/>
      <c r="F25" s="61">
        <v>10767394.52</v>
      </c>
      <c r="G25" s="62"/>
      <c r="H25" s="63"/>
      <c r="I25" s="56">
        <f>+IF(F25&gt;0,F25/C25,0)</f>
        <v>6.3026882283718777E-2</v>
      </c>
      <c r="J25" s="57"/>
    </row>
    <row r="26" spans="1:11" ht="15.75" x14ac:dyDescent="0.25">
      <c r="A26" s="46" t="s">
        <v>25</v>
      </c>
      <c r="B26" s="47"/>
      <c r="C26" s="47"/>
      <c r="D26" s="47"/>
      <c r="E26" s="47"/>
      <c r="F26" s="47"/>
      <c r="G26" s="47"/>
      <c r="H26" s="47"/>
      <c r="I26" s="47"/>
      <c r="J26" s="48"/>
      <c r="K26" s="1"/>
    </row>
    <row r="27" spans="1:11" x14ac:dyDescent="0.25">
      <c r="A27" s="7"/>
      <c r="B27"/>
      <c r="C27" s="58" t="s">
        <v>26</v>
      </c>
      <c r="D27" s="59"/>
      <c r="E27" s="58" t="s">
        <v>46</v>
      </c>
      <c r="F27" s="59"/>
      <c r="G27" s="58" t="s">
        <v>41</v>
      </c>
      <c r="H27" s="58"/>
      <c r="I27" s="58" t="s">
        <v>27</v>
      </c>
      <c r="J27" s="60"/>
    </row>
    <row r="28" spans="1:11" ht="38.25" x14ac:dyDescent="0.25">
      <c r="A28" s="12" t="s">
        <v>28</v>
      </c>
      <c r="B28" s="13" t="s">
        <v>29</v>
      </c>
      <c r="C28" s="13" t="s">
        <v>42</v>
      </c>
      <c r="D28" s="13" t="s">
        <v>43</v>
      </c>
      <c r="E28" s="13" t="s">
        <v>47</v>
      </c>
      <c r="F28" s="13" t="s">
        <v>48</v>
      </c>
      <c r="G28" s="13" t="s">
        <v>49</v>
      </c>
      <c r="H28" s="13" t="s">
        <v>50</v>
      </c>
      <c r="I28" s="13" t="s">
        <v>51</v>
      </c>
      <c r="J28" s="14" t="s">
        <v>52</v>
      </c>
    </row>
    <row r="29" spans="1:11" ht="72" x14ac:dyDescent="0.25">
      <c r="A29" s="15" t="s">
        <v>63</v>
      </c>
      <c r="B29" s="16" t="s">
        <v>64</v>
      </c>
      <c r="C29" s="17">
        <v>309</v>
      </c>
      <c r="D29" s="18">
        <f>+A25</f>
        <v>170838127</v>
      </c>
      <c r="E29" s="17">
        <v>307</v>
      </c>
      <c r="F29" s="18">
        <f>+A25</f>
        <v>170838127</v>
      </c>
      <c r="G29" s="19"/>
      <c r="H29" s="18">
        <f>+F25</f>
        <v>10767394.52</v>
      </c>
      <c r="I29" s="20">
        <f>IF(G29&gt;0,G29/C29,0)</f>
        <v>0</v>
      </c>
      <c r="J29" s="21">
        <f>IF(H29&gt;0,H29/D29,0)</f>
        <v>6.3026882283718777E-2</v>
      </c>
    </row>
    <row r="30" spans="1:11" ht="15.75" x14ac:dyDescent="0.25">
      <c r="A30" s="34" t="s">
        <v>30</v>
      </c>
      <c r="B30" s="35"/>
      <c r="C30" s="35"/>
      <c r="D30" s="35"/>
      <c r="E30" s="35"/>
      <c r="F30" s="35"/>
      <c r="G30" s="35"/>
      <c r="H30" s="35"/>
      <c r="I30" s="35"/>
      <c r="J30" s="36"/>
    </row>
    <row r="31" spans="1:11" ht="15.75" x14ac:dyDescent="0.25">
      <c r="A31" s="46" t="s">
        <v>31</v>
      </c>
      <c r="B31" s="47"/>
      <c r="C31" s="47"/>
      <c r="D31" s="47"/>
      <c r="E31" s="47"/>
      <c r="F31" s="47"/>
      <c r="G31" s="47"/>
      <c r="H31" s="47"/>
      <c r="I31" s="47"/>
      <c r="J31" s="48"/>
      <c r="K31" s="1"/>
    </row>
    <row r="32" spans="1:11" ht="15" customHeight="1" x14ac:dyDescent="0.25">
      <c r="A32" s="22" t="s">
        <v>32</v>
      </c>
      <c r="B32" s="44" t="s">
        <v>63</v>
      </c>
      <c r="C32" s="44"/>
      <c r="D32" s="44"/>
      <c r="E32" s="44"/>
      <c r="F32" s="44"/>
      <c r="G32" s="44"/>
      <c r="H32" s="44"/>
      <c r="I32" s="44"/>
      <c r="J32" s="45"/>
    </row>
    <row r="33" spans="1:11" ht="51" customHeight="1" x14ac:dyDescent="0.25">
      <c r="A33" s="22" t="s">
        <v>33</v>
      </c>
      <c r="B33" s="44" t="s">
        <v>66</v>
      </c>
      <c r="C33" s="44"/>
      <c r="D33" s="44"/>
      <c r="E33" s="44"/>
      <c r="F33" s="44"/>
      <c r="G33" s="44"/>
      <c r="H33" s="44"/>
      <c r="I33" s="44"/>
      <c r="J33" s="45"/>
    </row>
    <row r="34" spans="1:11" ht="85.5" customHeight="1" x14ac:dyDescent="0.25">
      <c r="A34" s="22" t="s">
        <v>34</v>
      </c>
      <c r="B34" s="44" t="s">
        <v>72</v>
      </c>
      <c r="C34" s="44"/>
      <c r="D34" s="44"/>
      <c r="E34" s="44"/>
      <c r="F34" s="44"/>
      <c r="G34" s="44"/>
      <c r="H34" s="44"/>
      <c r="I34" s="44"/>
      <c r="J34" s="45"/>
    </row>
    <row r="35" spans="1:11" ht="30" x14ac:dyDescent="0.25">
      <c r="A35" s="22" t="s">
        <v>35</v>
      </c>
      <c r="B35" s="44" t="s">
        <v>73</v>
      </c>
      <c r="C35" s="44"/>
      <c r="D35" s="44"/>
      <c r="E35" s="44"/>
      <c r="F35" s="44"/>
      <c r="G35" s="44"/>
      <c r="H35" s="44"/>
      <c r="I35" s="44"/>
      <c r="J35" s="45"/>
    </row>
    <row r="36" spans="1:11" ht="15.75" x14ac:dyDescent="0.25">
      <c r="A36" s="34" t="s">
        <v>36</v>
      </c>
      <c r="B36" s="35"/>
      <c r="C36" s="35"/>
      <c r="D36" s="35"/>
      <c r="E36" s="35"/>
      <c r="F36" s="35"/>
      <c r="G36" s="35"/>
      <c r="H36" s="35"/>
      <c r="I36" s="35"/>
      <c r="J36" s="36"/>
    </row>
    <row r="37" spans="1:11" ht="15.75" x14ac:dyDescent="0.25">
      <c r="A37" s="37" t="s">
        <v>37</v>
      </c>
      <c r="B37" s="38"/>
      <c r="C37" s="38"/>
      <c r="D37" s="38"/>
      <c r="E37" s="38"/>
      <c r="F37" s="38"/>
      <c r="G37" s="38"/>
      <c r="H37" s="38"/>
      <c r="I37" s="38"/>
      <c r="J37" s="39"/>
      <c r="K37" s="1"/>
    </row>
    <row r="38" spans="1:11" ht="27.75" customHeight="1" x14ac:dyDescent="0.25">
      <c r="A38" s="40" t="s">
        <v>44</v>
      </c>
      <c r="B38" s="41"/>
      <c r="C38" s="41"/>
      <c r="D38" s="41"/>
      <c r="E38" s="41"/>
      <c r="F38" s="41"/>
      <c r="G38" s="41"/>
      <c r="H38" s="41"/>
      <c r="I38" s="41"/>
      <c r="J38" s="42"/>
    </row>
    <row r="39" spans="1:11" ht="27.75" customHeight="1" x14ac:dyDescent="0.25">
      <c r="A39" s="28"/>
      <c r="B39" s="28"/>
      <c r="C39" s="28"/>
      <c r="D39" s="28"/>
      <c r="E39" s="28"/>
      <c r="F39" s="28"/>
      <c r="G39" s="28"/>
      <c r="H39" s="28"/>
      <c r="I39" s="28"/>
      <c r="J39" s="28"/>
    </row>
    <row r="40" spans="1:11" ht="30.75" customHeight="1" x14ac:dyDescent="0.25">
      <c r="A40" s="43" t="s">
        <v>45</v>
      </c>
      <c r="B40" s="43"/>
      <c r="C40" s="43"/>
      <c r="D40" s="43"/>
      <c r="E40" s="43"/>
      <c r="F40" s="43"/>
      <c r="G40" s="43"/>
      <c r="H40" s="43"/>
      <c r="I40" s="43"/>
      <c r="J40" s="43"/>
    </row>
    <row r="41" spans="1:11" ht="15.75" thickBot="1" x14ac:dyDescent="0.3">
      <c r="G41" s="32"/>
      <c r="H41" s="32"/>
      <c r="I41" s="32"/>
      <c r="J41" s="32"/>
    </row>
    <row r="42" spans="1:11" x14ac:dyDescent="0.25">
      <c r="A42" s="29" t="s">
        <v>53</v>
      </c>
      <c r="B42" s="30">
        <v>170838127</v>
      </c>
      <c r="G42" s="33" t="s">
        <v>71</v>
      </c>
      <c r="H42" s="33"/>
      <c r="I42" s="33"/>
      <c r="J42" s="33"/>
    </row>
    <row r="43" spans="1:11" x14ac:dyDescent="0.25">
      <c r="A43" s="29" t="s">
        <v>54</v>
      </c>
      <c r="B43" s="30">
        <f>+A25</f>
        <v>170838127</v>
      </c>
      <c r="G43" s="33" t="s">
        <v>65</v>
      </c>
      <c r="H43" s="33"/>
      <c r="I43" s="33"/>
      <c r="J43" s="33"/>
    </row>
    <row r="44" spans="1:11" x14ac:dyDescent="0.25">
      <c r="A44" s="29" t="s">
        <v>55</v>
      </c>
      <c r="B44" s="30">
        <f>+F25</f>
        <v>10767394.52</v>
      </c>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5:J15"/>
    <mergeCell ref="G41:J41"/>
    <mergeCell ref="G42:J42"/>
    <mergeCell ref="G43:J43"/>
    <mergeCell ref="A36:J36"/>
    <mergeCell ref="A37:J37"/>
    <mergeCell ref="A38:J38"/>
    <mergeCell ref="A40:J40"/>
    <mergeCell ref="C16:J16"/>
    <mergeCell ref="A17:J17"/>
    <mergeCell ref="B18:J18"/>
    <mergeCell ref="B19:J19"/>
    <mergeCell ref="B20:J20"/>
    <mergeCell ref="B21:J21"/>
    <mergeCell ref="A30:J30"/>
    <mergeCell ref="A31:J31"/>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B42:B43 F28:F29" xr:uid="{00000000-0002-0000-0000-000002000000}"/>
    <dataValidation allowBlank="1" showInputMessage="1" showErrorMessage="1" prompt="Meta anual del indicador" sqref="C28:C29 E28:E29"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8:J39" xr:uid="{00000000-0002-0000-0000-000008000000}"/>
    <dataValidation allowBlank="1" showInputMessage="1" showErrorMessage="1" prompt="De existir desvío, explicar razones." sqref="B35:J35" xr:uid="{00000000-0002-0000-0000-000009000000}"/>
    <dataValidation allowBlank="1" showInputMessage="1" showErrorMessage="1" prompt="1. Describir lo plasmado en el presupuesto_x000a_2. Describir lo alcanzado en términos financieros y de producción " sqref="B34:J34" xr:uid="{8B289207-6C05-40C4-BD7E-D01FD473AB7F}"/>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2"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Rosibel Rodriguez</cp:lastModifiedBy>
  <cp:lastPrinted>2023-02-16T18:11:28Z</cp:lastPrinted>
  <dcterms:created xsi:type="dcterms:W3CDTF">2021-03-22T15:50:10Z</dcterms:created>
  <dcterms:modified xsi:type="dcterms:W3CDTF">2023-03-17T14:25:56Z</dcterms:modified>
</cp:coreProperties>
</file>